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7755" windowHeight="4290" tabRatio="580" activeTab="0"/>
  </bookViews>
  <sheets>
    <sheet name="GM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<sst xmlns="http://schemas.openxmlformats.org/spreadsheetml/2006/main" count="12" uniqueCount="12">
  <si>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date</t>
  </si>
  <si>
    <t>open</t>
  </si>
  <si>
    <t>high</t>
  </si>
  <si>
    <t>low</t>
  </si>
  <si>
    <t>close</t>
  </si>
  <si>
    <t>volume</t>
  </si>
  <si>
    <t>gain/loss</t>
  </si>
  <si>
    <t>GM</t>
  </si>
  <si>
    <t>(H+L)/2</t>
  </si>
  <si>
    <t>(O+C)/2</t>
  </si>
  <si>
    <t>CG</t>
  </si>
  <si>
    <t>CG1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</si>
</sst>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mmdd\ \=\ mm/dd/yy"/>
    <numFmt numFmtId="165" formatCode="m/d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</numFmts>
  <fonts count="7">
    <font>
      <sz val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'GM'!$M$220:$M$241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'GM'!$N$220:$N$241</c:f>
              <c:numCache/>
            </c:numRef>
          </c:val>
          <c:smooth val="0"/>
        </c:ser>
        <c:axId val="9079978"/>
        <c:axId val="14610939"/>
      </c:lineChart>
      <c:catAx>
        <c:axId val="9079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10939"/>
        <c:crosses val="autoZero"/>
        <c:auto val="1"/>
        <c:lblOffset val="100"/>
        <c:noMultiLvlLbl val="0"/>
      </c:catAx>
      <c:valAx>
        <c:axId val="14610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79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243</xdr:row>
      <xdr:rowOff>9525</xdr:rowOff>
    </xdr:from>
    <xdr:to>
      <xdr:col>14</xdr:col>
      <xdr:colOff>0</xdr:colOff>
      <xdr:row>259</xdr:row>
      <xdr:rowOff>47625</xdr:rowOff>
    </xdr:to>
    <xdr:graphicFrame>
      <xdr:nvGraphicFramePr>
        <xdr:cNvPr id="1" name="Chart 27"/>
        <xdr:cNvGraphicFramePr/>
      </xdr:nvGraphicFramePr>
      <xdr:xfrm>
        <a:off x="0" y="37042725"/>
        <a:ext cx="91725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39"/>
  <sheetViews>
    <sheetView tabSelected="1" zoomScale="75" zoomScaleNormal="75" workbookViewId="0" topLeftCell="A1">
      <pane ySplit="2" topLeftCell="BM218" activePane="bottomLeft" state="frozen"/>
      <selection pane="topLeft" activeCell="A1" sqref="A1"/>
      <selection pane="bottomLeft" activeCell="B240" sqref="B240"/>
    </sheetView>
  </sheetViews>
  <sheetFormatPr defaultColWidth="9.140625" defaultRowHeight="12"/>
  <cols>
    <col min="1" max="1" width="8.7109375" style="0" customWidth="1"/>
    <col min="2" max="2" width="9.140625" style="1" customWidth="1"/>
    <col min="7" max="7" width="11.00390625" style="0" customWidth="1"/>
    <col min="9" max="9" width="9.8515625" style="0" customWidth="1"/>
    <col min="11" max="11" width="9.421875" style="0" bestFit="1" customWidth="1"/>
    <col min="12" max="12" width="9.421875" style="0" customWidth="1"/>
    <col min="13" max="13" width="13.140625" style="4" bestFit="1" customWidth="1"/>
    <col min="14" max="14" width="12.00390625" style="4" bestFit="1" customWidth="1"/>
    <col min="15" max="15" width="9.140625" style="3" customWidth="1"/>
  </cols>
  <sheetData>
    <row r="1" spans="4:14" ht="12">
      <c r="D1" t="s">
        <v>7</v>
      </c>
      <c r="K1" s="5" t="s">
        <v>8</v>
      </c>
      <c r="L1" s="5" t="s">
        <v>9</v>
      </c>
      <c r="M1" s="6" t="s">
        <v>10</v>
      </c>
      <c r="N1" s="6" t="s">
        <v>11</v>
      </c>
    </row>
    <row r="2" spans="2:8" ht="12">
      <c r="B2" s="1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</row>
    <row r="3" spans="2:15" ht="12">
      <c r="B3" s="1">
        <v>10518</v>
      </c>
      <c r="C3">
        <v>56.8</v>
      </c>
      <c r="D3">
        <v>57.2</v>
      </c>
      <c r="E3">
        <v>56.33</v>
      </c>
      <c r="F3">
        <v>56.8</v>
      </c>
      <c r="G3">
        <v>2250500</v>
      </c>
      <c r="H3" t="e">
        <f aca="true" t="shared" si="0" ref="H3:H66">F3-F2</f>
        <v>#VALUE!</v>
      </c>
      <c r="K3">
        <f aca="true" t="shared" si="1" ref="K3:K58">(D3+E3)/2</f>
        <v>56.765</v>
      </c>
      <c r="L3">
        <f aca="true" t="shared" si="2" ref="L3:L58">(C3+F3)/2</f>
        <v>56.8</v>
      </c>
      <c r="O3"/>
    </row>
    <row r="4" spans="2:15" ht="12">
      <c r="B4" s="1">
        <v>10521</v>
      </c>
      <c r="C4">
        <v>56.8</v>
      </c>
      <c r="D4">
        <v>57.35</v>
      </c>
      <c r="E4">
        <v>55.96</v>
      </c>
      <c r="F4">
        <v>56.1</v>
      </c>
      <c r="G4">
        <v>2360200</v>
      </c>
      <c r="H4">
        <f t="shared" si="0"/>
        <v>-0.6999999999999957</v>
      </c>
      <c r="K4">
        <f t="shared" si="1"/>
        <v>56.655</v>
      </c>
      <c r="L4">
        <f t="shared" si="2"/>
        <v>56.45</v>
      </c>
      <c r="O4"/>
    </row>
    <row r="5" spans="2:15" ht="12">
      <c r="B5" s="1">
        <v>10522</v>
      </c>
      <c r="C5">
        <v>56.25</v>
      </c>
      <c r="D5">
        <v>57</v>
      </c>
      <c r="E5">
        <v>55.83</v>
      </c>
      <c r="F5">
        <v>56.89</v>
      </c>
      <c r="G5">
        <v>2140400</v>
      </c>
      <c r="H5">
        <f t="shared" si="0"/>
        <v>0.7899999999999991</v>
      </c>
      <c r="K5">
        <f t="shared" si="1"/>
        <v>56.415</v>
      </c>
      <c r="L5">
        <f t="shared" si="2"/>
        <v>56.57</v>
      </c>
      <c r="O5"/>
    </row>
    <row r="6" spans="2:15" ht="12">
      <c r="B6" s="1">
        <v>10523</v>
      </c>
      <c r="C6">
        <v>56.65</v>
      </c>
      <c r="D6">
        <v>56.85</v>
      </c>
      <c r="E6">
        <v>54.99</v>
      </c>
      <c r="F6">
        <v>55.18</v>
      </c>
      <c r="G6">
        <v>2506800</v>
      </c>
      <c r="H6">
        <f t="shared" si="0"/>
        <v>-1.7100000000000009</v>
      </c>
      <c r="K6">
        <f t="shared" si="1"/>
        <v>55.92</v>
      </c>
      <c r="L6">
        <f t="shared" si="2"/>
        <v>55.915</v>
      </c>
      <c r="O6"/>
    </row>
    <row r="7" spans="2:15" ht="12">
      <c r="B7" s="1">
        <v>10524</v>
      </c>
      <c r="C7">
        <v>55.62</v>
      </c>
      <c r="D7">
        <v>56.79</v>
      </c>
      <c r="E7">
        <v>55.21</v>
      </c>
      <c r="F7">
        <v>56.59</v>
      </c>
      <c r="G7">
        <v>2564300</v>
      </c>
      <c r="H7">
        <f t="shared" si="0"/>
        <v>1.4100000000000037</v>
      </c>
      <c r="K7">
        <f t="shared" si="1"/>
        <v>56</v>
      </c>
      <c r="L7">
        <f t="shared" si="2"/>
        <v>56.105000000000004</v>
      </c>
      <c r="O7"/>
    </row>
    <row r="8" spans="2:15" ht="12">
      <c r="B8" s="1">
        <v>10525</v>
      </c>
      <c r="C8">
        <v>56.8</v>
      </c>
      <c r="D8">
        <v>56.9</v>
      </c>
      <c r="E8">
        <v>56.15</v>
      </c>
      <c r="F8">
        <v>56.25</v>
      </c>
      <c r="G8">
        <v>1564400</v>
      </c>
      <c r="H8">
        <f t="shared" si="0"/>
        <v>-0.3400000000000034</v>
      </c>
      <c r="K8">
        <f t="shared" si="1"/>
        <v>56.525</v>
      </c>
      <c r="L8">
        <f t="shared" si="2"/>
        <v>56.525</v>
      </c>
      <c r="O8"/>
    </row>
    <row r="9" spans="2:15" ht="12">
      <c r="B9" s="1">
        <v>10529</v>
      </c>
      <c r="C9">
        <v>56.26</v>
      </c>
      <c r="D9">
        <v>57.49</v>
      </c>
      <c r="E9">
        <v>56.09</v>
      </c>
      <c r="F9">
        <v>57.33</v>
      </c>
      <c r="G9">
        <v>2462000</v>
      </c>
      <c r="H9">
        <f t="shared" si="0"/>
        <v>1.0799999999999983</v>
      </c>
      <c r="K9">
        <f t="shared" si="1"/>
        <v>56.790000000000006</v>
      </c>
      <c r="L9">
        <f t="shared" si="2"/>
        <v>56.795</v>
      </c>
      <c r="O9"/>
    </row>
    <row r="10" spans="2:15" ht="12">
      <c r="B10" s="1">
        <v>10530</v>
      </c>
      <c r="C10">
        <v>56.75</v>
      </c>
      <c r="D10">
        <v>57.4</v>
      </c>
      <c r="E10">
        <v>56.11</v>
      </c>
      <c r="F10">
        <v>56.11</v>
      </c>
      <c r="G10">
        <v>1624500</v>
      </c>
      <c r="H10">
        <f t="shared" si="0"/>
        <v>-1.2199999999999989</v>
      </c>
      <c r="K10">
        <f t="shared" si="1"/>
        <v>56.754999999999995</v>
      </c>
      <c r="L10">
        <f t="shared" si="2"/>
        <v>56.43</v>
      </c>
      <c r="O10"/>
    </row>
    <row r="11" spans="2:15" ht="12">
      <c r="B11" s="1">
        <v>10531</v>
      </c>
      <c r="C11">
        <v>56.36</v>
      </c>
      <c r="D11">
        <v>57.14</v>
      </c>
      <c r="E11">
        <v>55.91</v>
      </c>
      <c r="F11">
        <v>56.9</v>
      </c>
      <c r="G11">
        <v>1522800</v>
      </c>
      <c r="H11">
        <f t="shared" si="0"/>
        <v>0.7899999999999991</v>
      </c>
      <c r="K11">
        <f t="shared" si="1"/>
        <v>56.525</v>
      </c>
      <c r="L11">
        <f t="shared" si="2"/>
        <v>56.629999999999995</v>
      </c>
      <c r="M11" s="4">
        <f>-1*((1*K11)+(2*K10)+(3*K9)+(4*K8)+(5*K7)+(6*K6)+(7*K5)+(8*K4)+(9*K3)+(10*K2))/SUM(K2:K11)</f>
        <v>-4.998632831710436</v>
      </c>
      <c r="N11" s="4">
        <f>-1*((1*L11)+(2*L10)+(3*L9)+(4*L8)+(5*L7)+(6*L6)+(7*L5)+(8*L4)+(9*L3)+(10*L2))/SUM(L2:L11)</f>
        <v>-4.999370351422612</v>
      </c>
      <c r="O11" t="str">
        <f aca="true" t="shared" si="3" ref="O3:O58">IF(M11&gt;N11,"buy","sell")</f>
        <v>buy</v>
      </c>
    </row>
    <row r="12" spans="2:15" ht="12">
      <c r="B12" s="1">
        <v>10601</v>
      </c>
      <c r="C12">
        <v>56.91</v>
      </c>
      <c r="D12">
        <v>58.55</v>
      </c>
      <c r="E12">
        <v>56.7</v>
      </c>
      <c r="F12">
        <v>58.54</v>
      </c>
      <c r="G12">
        <v>4137200</v>
      </c>
      <c r="H12">
        <f t="shared" si="0"/>
        <v>1.6400000000000006</v>
      </c>
      <c r="K12">
        <f t="shared" si="1"/>
        <v>57.625</v>
      </c>
      <c r="L12">
        <f t="shared" si="2"/>
        <v>57.724999999999994</v>
      </c>
      <c r="M12" s="4">
        <f>-1*((1*K12)+(2*K11)+(3*K10)+(4*K9)+(5*K8)+(6*K7)+(7*K6)+(8*K5)+(9*K4)+(10*K3))/SUM(K3:K12)</f>
        <v>-5.4896947745041755</v>
      </c>
      <c r="N12" s="4">
        <f>-1*((1*L12)+(2*L11)+(3*L10)+(4*L9)+(5*L8)+(6*L7)+(7*L6)+(8*L5)+(9*L4)+(10*L3))/SUM(L3:L12)</f>
        <v>-5.489446854376309</v>
      </c>
      <c r="O12" t="str">
        <f t="shared" si="3"/>
        <v>sell</v>
      </c>
    </row>
    <row r="13" spans="2:15" ht="12">
      <c r="B13" s="1">
        <v>10604</v>
      </c>
      <c r="C13">
        <v>58.6</v>
      </c>
      <c r="D13">
        <v>58.6</v>
      </c>
      <c r="E13">
        <v>57.35</v>
      </c>
      <c r="F13">
        <v>58</v>
      </c>
      <c r="G13">
        <v>2194500</v>
      </c>
      <c r="H13">
        <f t="shared" si="0"/>
        <v>-0.5399999999999991</v>
      </c>
      <c r="K13">
        <f t="shared" si="1"/>
        <v>57.975</v>
      </c>
      <c r="L13">
        <f t="shared" si="2"/>
        <v>58.3</v>
      </c>
      <c r="M13" s="4">
        <f>-1*((1*K13)+(2*K12)+(3*K11)+(4*K10)+(5*K9)+(6*K8)+(7*K7)+(8*K6)+(9*K5)+(10*K4))/SUM(K4:K13)</f>
        <v>-5.477163535707046</v>
      </c>
      <c r="N13" s="4">
        <f>-1*((1*L13)+(2*L12)+(3*L11)+(4*L10)+(5*L9)+(6*L8)+(7*L7)+(8*L6)+(9*L5)+(10*L4))/SUM(L4:L13)</f>
        <v>-5.473957828512015</v>
      </c>
      <c r="O13" t="str">
        <f t="shared" si="3"/>
        <v>sell</v>
      </c>
    </row>
    <row r="14" spans="2:15" ht="12">
      <c r="B14" s="1">
        <v>10605</v>
      </c>
      <c r="C14">
        <v>58</v>
      </c>
      <c r="D14">
        <v>59</v>
      </c>
      <c r="E14">
        <v>57.71</v>
      </c>
      <c r="F14">
        <v>58.92</v>
      </c>
      <c r="G14">
        <v>2293100</v>
      </c>
      <c r="H14">
        <f t="shared" si="0"/>
        <v>0.9200000000000017</v>
      </c>
      <c r="K14">
        <f t="shared" si="1"/>
        <v>58.355000000000004</v>
      </c>
      <c r="L14">
        <f t="shared" si="2"/>
        <v>58.46</v>
      </c>
      <c r="M14" s="4">
        <f aca="true" t="shared" si="4" ref="M14:M20">-1*((1*K14)+(2*K13)+(3*K12)+(4*K11)+(5*K10)+(6*K9)+(7*K8)+(8*K7)+(9*K6)+(10*K5))/SUM(K5:K14)</f>
        <v>-5.464900638969212</v>
      </c>
      <c r="N14" s="4">
        <f aca="true" t="shared" si="5" ref="N14:N20">-1*((1*L14)+(2*L13)+(3*L12)+(4*L11)+(5*L10)+(6*L9)+(7*L8)+(8*L7)+(9*L6)+(10*L5))/SUM(L5:L14)</f>
        <v>-5.463337752763607</v>
      </c>
      <c r="O14" t="str">
        <f t="shared" si="3"/>
        <v>sell</v>
      </c>
    </row>
    <row r="15" spans="2:15" ht="12">
      <c r="B15" s="1">
        <v>10606</v>
      </c>
      <c r="C15">
        <v>58.6</v>
      </c>
      <c r="D15">
        <v>58.6</v>
      </c>
      <c r="E15">
        <v>57.89</v>
      </c>
      <c r="F15">
        <v>58.33</v>
      </c>
      <c r="G15">
        <v>2009700</v>
      </c>
      <c r="H15">
        <f t="shared" si="0"/>
        <v>-0.5900000000000034</v>
      </c>
      <c r="K15">
        <f t="shared" si="1"/>
        <v>58.245000000000005</v>
      </c>
      <c r="L15">
        <f t="shared" si="2"/>
        <v>58.465</v>
      </c>
      <c r="M15" s="4">
        <f t="shared" si="4"/>
        <v>-5.458880527058164</v>
      </c>
      <c r="N15" s="4">
        <f t="shared" si="5"/>
        <v>-5.455106327119979</v>
      </c>
      <c r="O15" t="str">
        <f t="shared" si="3"/>
        <v>sell</v>
      </c>
    </row>
    <row r="16" spans="2:15" ht="12">
      <c r="B16" s="1">
        <v>10607</v>
      </c>
      <c r="C16">
        <v>58.53</v>
      </c>
      <c r="D16">
        <v>59.15</v>
      </c>
      <c r="E16">
        <v>58.09</v>
      </c>
      <c r="F16">
        <v>59.05</v>
      </c>
      <c r="G16">
        <v>2862600</v>
      </c>
      <c r="H16">
        <f t="shared" si="0"/>
        <v>0.7199999999999989</v>
      </c>
      <c r="K16">
        <f t="shared" si="1"/>
        <v>58.620000000000005</v>
      </c>
      <c r="L16">
        <f t="shared" si="2"/>
        <v>58.79</v>
      </c>
      <c r="M16" s="4">
        <f t="shared" si="4"/>
        <v>-5.4579667431092656</v>
      </c>
      <c r="N16" s="4">
        <f t="shared" si="5"/>
        <v>-5.454046758674735</v>
      </c>
      <c r="O16" t="str">
        <f t="shared" si="3"/>
        <v>sell</v>
      </c>
    </row>
    <row r="17" spans="2:15" ht="12">
      <c r="B17" s="1">
        <v>10608</v>
      </c>
      <c r="C17">
        <v>59.4</v>
      </c>
      <c r="D17">
        <v>59.8</v>
      </c>
      <c r="E17">
        <v>58.25</v>
      </c>
      <c r="F17">
        <v>59.1</v>
      </c>
      <c r="G17">
        <v>2031200</v>
      </c>
      <c r="H17">
        <f t="shared" si="0"/>
        <v>0.05000000000000426</v>
      </c>
      <c r="K17">
        <f t="shared" si="1"/>
        <v>59.025</v>
      </c>
      <c r="L17">
        <f t="shared" si="2"/>
        <v>59.25</v>
      </c>
      <c r="M17" s="4">
        <f t="shared" si="4"/>
        <v>-5.4578447019637775</v>
      </c>
      <c r="N17" s="4">
        <f t="shared" si="5"/>
        <v>-5.452604049396401</v>
      </c>
      <c r="O17" t="str">
        <f t="shared" si="3"/>
        <v>sell</v>
      </c>
    </row>
    <row r="18" spans="2:15" ht="12">
      <c r="B18" s="1">
        <v>10611</v>
      </c>
      <c r="C18">
        <v>59.45</v>
      </c>
      <c r="D18">
        <v>59.49</v>
      </c>
      <c r="E18">
        <v>58.75</v>
      </c>
      <c r="F18">
        <v>59.14</v>
      </c>
      <c r="G18">
        <v>2634200</v>
      </c>
      <c r="H18">
        <f t="shared" si="0"/>
        <v>0.03999999999999915</v>
      </c>
      <c r="K18">
        <f t="shared" si="1"/>
        <v>59.120000000000005</v>
      </c>
      <c r="L18">
        <f t="shared" si="2"/>
        <v>59.295</v>
      </c>
      <c r="M18" s="4">
        <f t="shared" si="4"/>
        <v>-5.4571917068916385</v>
      </c>
      <c r="N18" s="4">
        <f t="shared" si="5"/>
        <v>-5.452235667252731</v>
      </c>
      <c r="O18" t="str">
        <f t="shared" si="3"/>
        <v>sell</v>
      </c>
    </row>
    <row r="19" spans="2:15" ht="12">
      <c r="B19" s="1">
        <v>10612</v>
      </c>
      <c r="C19">
        <v>59.1</v>
      </c>
      <c r="D19">
        <v>59.7</v>
      </c>
      <c r="E19">
        <v>58.51</v>
      </c>
      <c r="F19">
        <v>59.39</v>
      </c>
      <c r="G19">
        <v>3294100</v>
      </c>
      <c r="H19">
        <f t="shared" si="0"/>
        <v>0.25</v>
      </c>
      <c r="K19">
        <f t="shared" si="1"/>
        <v>59.105000000000004</v>
      </c>
      <c r="L19">
        <f t="shared" si="2"/>
        <v>59.245000000000005</v>
      </c>
      <c r="M19" s="4">
        <f t="shared" si="4"/>
        <v>-5.458596370516899</v>
      </c>
      <c r="N19" s="4">
        <f t="shared" si="5"/>
        <v>-5.454436224446008</v>
      </c>
      <c r="O19" t="str">
        <f t="shared" si="3"/>
        <v>sell</v>
      </c>
    </row>
    <row r="20" spans="2:15" ht="12">
      <c r="B20" s="1">
        <v>10613</v>
      </c>
      <c r="C20">
        <v>59.44</v>
      </c>
      <c r="D20">
        <v>59.95</v>
      </c>
      <c r="E20">
        <v>58.92</v>
      </c>
      <c r="F20">
        <v>59.53</v>
      </c>
      <c r="G20">
        <v>1576100</v>
      </c>
      <c r="H20">
        <f t="shared" si="0"/>
        <v>0.14000000000000057</v>
      </c>
      <c r="K20">
        <f t="shared" si="1"/>
        <v>59.435</v>
      </c>
      <c r="L20">
        <f t="shared" si="2"/>
        <v>59.485</v>
      </c>
      <c r="M20" s="4">
        <f t="shared" si="4"/>
        <v>-5.461765662722806</v>
      </c>
      <c r="N20" s="4">
        <f t="shared" si="5"/>
        <v>-5.4624303118783555</v>
      </c>
      <c r="O20" t="str">
        <f t="shared" si="3"/>
        <v>buy</v>
      </c>
    </row>
    <row r="21" spans="2:15" ht="12">
      <c r="B21" s="1">
        <v>10614</v>
      </c>
      <c r="C21">
        <v>59.05</v>
      </c>
      <c r="D21">
        <v>60.6</v>
      </c>
      <c r="E21">
        <v>58.96</v>
      </c>
      <c r="F21">
        <v>60.21</v>
      </c>
      <c r="G21">
        <v>2957500</v>
      </c>
      <c r="H21">
        <f t="shared" si="0"/>
        <v>0.6799999999999997</v>
      </c>
      <c r="K21">
        <f t="shared" si="1"/>
        <v>59.78</v>
      </c>
      <c r="L21">
        <f t="shared" si="2"/>
        <v>59.629999999999995</v>
      </c>
      <c r="M21" s="4">
        <f aca="true" t="shared" si="6" ref="M21:M30">-1*((1*K21)+(2*K20)+(3*K19)+(4*K18)+(5*K17)+(6*K16)+(7*K15)+(8*K14)+(9*K13)+(10*K12))/SUM(K12:K21)</f>
        <v>-5.469014192427868</v>
      </c>
      <c r="N21" s="4">
        <f aca="true" t="shared" si="7" ref="N21:N30">-1*((1*L21)+(2*L20)+(3*L19)+(4*L18)+(5*L17)+(6*L16)+(7*L15)+(8*L14)+(9*L13)+(10*L12))/SUM(L12:L21)</f>
        <v>-5.4725513679722075</v>
      </c>
      <c r="O21" t="str">
        <f t="shared" si="3"/>
        <v>buy</v>
      </c>
    </row>
    <row r="22" spans="2:15" ht="12">
      <c r="B22" s="1">
        <v>10615</v>
      </c>
      <c r="C22">
        <v>60.2</v>
      </c>
      <c r="D22">
        <v>60.2</v>
      </c>
      <c r="E22">
        <v>59.35</v>
      </c>
      <c r="F22">
        <v>59.35</v>
      </c>
      <c r="G22">
        <v>3196200</v>
      </c>
      <c r="H22">
        <f t="shared" si="0"/>
        <v>-0.8599999999999994</v>
      </c>
      <c r="K22">
        <f t="shared" si="1"/>
        <v>59.775000000000006</v>
      </c>
      <c r="L22">
        <f t="shared" si="2"/>
        <v>59.775000000000006</v>
      </c>
      <c r="M22" s="4">
        <f t="shared" si="6"/>
        <v>-5.471434509318246</v>
      </c>
      <c r="N22" s="4">
        <f t="shared" si="7"/>
        <v>-5.476320266804358</v>
      </c>
      <c r="O22" t="str">
        <f t="shared" si="3"/>
        <v>buy</v>
      </c>
    </row>
    <row r="23" spans="2:15" ht="12">
      <c r="B23" s="1">
        <v>10618</v>
      </c>
      <c r="C23">
        <v>59.36</v>
      </c>
      <c r="D23">
        <v>62.35</v>
      </c>
      <c r="E23">
        <v>59.36</v>
      </c>
      <c r="F23">
        <v>61.51</v>
      </c>
      <c r="G23">
        <v>3888100</v>
      </c>
      <c r="H23">
        <f t="shared" si="0"/>
        <v>2.1599999999999966</v>
      </c>
      <c r="K23">
        <f t="shared" si="1"/>
        <v>60.855000000000004</v>
      </c>
      <c r="L23">
        <f t="shared" si="2"/>
        <v>60.435</v>
      </c>
      <c r="M23" s="4">
        <f t="shared" si="6"/>
        <v>-5.466044250103407</v>
      </c>
      <c r="N23" s="4">
        <f t="shared" si="7"/>
        <v>-5.47317949496483</v>
      </c>
      <c r="O23" t="str">
        <f t="shared" si="3"/>
        <v>buy</v>
      </c>
    </row>
    <row r="24" spans="2:15" ht="12">
      <c r="B24" s="1">
        <v>10619</v>
      </c>
      <c r="C24">
        <v>61.65</v>
      </c>
      <c r="D24">
        <v>62.4</v>
      </c>
      <c r="E24">
        <v>61.39</v>
      </c>
      <c r="F24">
        <v>61.62</v>
      </c>
      <c r="G24">
        <v>2744500</v>
      </c>
      <c r="H24">
        <f t="shared" si="0"/>
        <v>0.10999999999999943</v>
      </c>
      <c r="K24">
        <f t="shared" si="1"/>
        <v>61.894999999999996</v>
      </c>
      <c r="L24">
        <f t="shared" si="2"/>
        <v>61.635</v>
      </c>
      <c r="M24" s="4">
        <f t="shared" si="6"/>
        <v>-5.454221245101577</v>
      </c>
      <c r="N24" s="4">
        <f t="shared" si="7"/>
        <v>-5.463158866116895</v>
      </c>
      <c r="O24" t="str">
        <f t="shared" si="3"/>
        <v>buy</v>
      </c>
    </row>
    <row r="25" spans="2:15" ht="12">
      <c r="B25" s="1">
        <v>10620</v>
      </c>
      <c r="C25">
        <v>61.95</v>
      </c>
      <c r="D25">
        <v>62.28</v>
      </c>
      <c r="E25">
        <v>61.4</v>
      </c>
      <c r="F25">
        <v>61.8</v>
      </c>
      <c r="G25">
        <v>1518100</v>
      </c>
      <c r="H25">
        <f t="shared" si="0"/>
        <v>0.17999999999999972</v>
      </c>
      <c r="K25">
        <f t="shared" si="1"/>
        <v>61.84</v>
      </c>
      <c r="L25">
        <f t="shared" si="2"/>
        <v>61.875</v>
      </c>
      <c r="M25" s="4">
        <f t="shared" si="6"/>
        <v>-5.44987071482192</v>
      </c>
      <c r="N25" s="4">
        <f t="shared" si="7"/>
        <v>-5.456711960828474</v>
      </c>
      <c r="O25" t="str">
        <f t="shared" si="3"/>
        <v>buy</v>
      </c>
    </row>
    <row r="26" spans="2:15" ht="12">
      <c r="B26" s="1">
        <v>10621</v>
      </c>
      <c r="C26">
        <v>61.98</v>
      </c>
      <c r="D26">
        <v>64.89</v>
      </c>
      <c r="E26">
        <v>61.82</v>
      </c>
      <c r="F26">
        <v>64.82</v>
      </c>
      <c r="G26">
        <v>4403100</v>
      </c>
      <c r="H26">
        <f t="shared" si="0"/>
        <v>3.019999999999996</v>
      </c>
      <c r="K26">
        <f t="shared" si="1"/>
        <v>63.355000000000004</v>
      </c>
      <c r="L26">
        <f t="shared" si="2"/>
        <v>63.39999999999999</v>
      </c>
      <c r="M26" s="4">
        <f t="shared" si="6"/>
        <v>-5.436927431167606</v>
      </c>
      <c r="N26" s="4">
        <f t="shared" si="7"/>
        <v>-5.441761516493523</v>
      </c>
      <c r="O26" t="str">
        <f t="shared" si="3"/>
        <v>buy</v>
      </c>
    </row>
    <row r="27" spans="2:15" ht="12">
      <c r="B27" s="1">
        <v>10622</v>
      </c>
      <c r="C27">
        <v>64</v>
      </c>
      <c r="D27">
        <v>64</v>
      </c>
      <c r="E27">
        <v>62.71</v>
      </c>
      <c r="F27">
        <v>62.86</v>
      </c>
      <c r="G27">
        <v>3407200</v>
      </c>
      <c r="H27">
        <f t="shared" si="0"/>
        <v>-1.9599999999999937</v>
      </c>
      <c r="K27">
        <f t="shared" si="1"/>
        <v>63.355000000000004</v>
      </c>
      <c r="L27">
        <f t="shared" si="2"/>
        <v>63.43</v>
      </c>
      <c r="M27" s="4">
        <f t="shared" si="6"/>
        <v>-5.428255671593962</v>
      </c>
      <c r="N27" s="4">
        <f t="shared" si="7"/>
        <v>-5.430183901809423</v>
      </c>
      <c r="O27" t="str">
        <f t="shared" si="3"/>
        <v>buy</v>
      </c>
    </row>
    <row r="28" spans="2:15" ht="12">
      <c r="B28" s="1">
        <v>10625</v>
      </c>
      <c r="C28">
        <v>62.25</v>
      </c>
      <c r="D28">
        <v>62.7</v>
      </c>
      <c r="E28">
        <v>61.88</v>
      </c>
      <c r="F28">
        <v>62.41</v>
      </c>
      <c r="G28">
        <v>2399900</v>
      </c>
      <c r="H28">
        <f t="shared" si="0"/>
        <v>-0.45000000000000284</v>
      </c>
      <c r="K28">
        <f t="shared" si="1"/>
        <v>62.290000000000006</v>
      </c>
      <c r="L28">
        <f t="shared" si="2"/>
        <v>62.33</v>
      </c>
      <c r="M28" s="4">
        <f t="shared" si="6"/>
        <v>-5.433613706401171</v>
      </c>
      <c r="N28" s="4">
        <f t="shared" si="7"/>
        <v>-5.433144100516982</v>
      </c>
      <c r="O28" t="str">
        <f t="shared" si="3"/>
        <v>sell</v>
      </c>
    </row>
    <row r="29" spans="2:15" ht="12">
      <c r="B29" s="1">
        <v>10626</v>
      </c>
      <c r="C29">
        <v>61.61</v>
      </c>
      <c r="D29">
        <v>62.9</v>
      </c>
      <c r="E29">
        <v>61.61</v>
      </c>
      <c r="F29">
        <v>62.6</v>
      </c>
      <c r="G29">
        <v>2607800</v>
      </c>
      <c r="H29">
        <f t="shared" si="0"/>
        <v>0.19000000000000483</v>
      </c>
      <c r="K29">
        <f t="shared" si="1"/>
        <v>62.254999999999995</v>
      </c>
      <c r="L29">
        <f t="shared" si="2"/>
        <v>62.105000000000004</v>
      </c>
      <c r="M29" s="4">
        <f t="shared" si="6"/>
        <v>-5.4444607089706984</v>
      </c>
      <c r="N29" s="4">
        <f t="shared" si="7"/>
        <v>-5.443095587037941</v>
      </c>
      <c r="O29" t="str">
        <f t="shared" si="3"/>
        <v>sell</v>
      </c>
    </row>
    <row r="30" spans="2:15" ht="12">
      <c r="B30" s="1">
        <v>10627</v>
      </c>
      <c r="C30">
        <v>62.6</v>
      </c>
      <c r="D30">
        <v>63.5</v>
      </c>
      <c r="E30">
        <v>62</v>
      </c>
      <c r="F30">
        <v>62.62</v>
      </c>
      <c r="G30">
        <v>2139600</v>
      </c>
      <c r="H30">
        <f t="shared" si="0"/>
        <v>0.01999999999999602</v>
      </c>
      <c r="K30">
        <f t="shared" si="1"/>
        <v>62.75</v>
      </c>
      <c r="L30">
        <f t="shared" si="2"/>
        <v>62.61</v>
      </c>
      <c r="M30" s="4">
        <f t="shared" si="6"/>
        <v>-5.453765267329935</v>
      </c>
      <c r="N30" s="4">
        <f t="shared" si="7"/>
        <v>-5.451788245777471</v>
      </c>
      <c r="O30" t="str">
        <f t="shared" si="3"/>
        <v>sell</v>
      </c>
    </row>
    <row r="31" spans="2:15" ht="12">
      <c r="B31" s="1">
        <v>10628</v>
      </c>
      <c r="C31">
        <v>62.85</v>
      </c>
      <c r="D31">
        <v>64.15</v>
      </c>
      <c r="E31">
        <v>62.75</v>
      </c>
      <c r="F31">
        <v>63.77</v>
      </c>
      <c r="G31">
        <v>2074300</v>
      </c>
      <c r="H31">
        <f t="shared" si="0"/>
        <v>1.1500000000000057</v>
      </c>
      <c r="K31">
        <f t="shared" si="1"/>
        <v>63.45</v>
      </c>
      <c r="L31">
        <f t="shared" si="2"/>
        <v>63.31</v>
      </c>
      <c r="M31" s="4">
        <f aca="true" t="shared" si="8" ref="M31:M38">-1*((1*K31)+(2*K30)+(3*K29)+(4*K28)+(5*K27)+(6*K26)+(7*K25)+(8*K24)+(9*K23)+(10*K22))/SUM(K22:K31)</f>
        <v>-5.460205525714836</v>
      </c>
      <c r="N31" s="4">
        <f aca="true" t="shared" si="9" ref="N31:N38">-1*((1*L31)+(2*L30)+(3*L29)+(4*L28)+(5*L27)+(6*L26)+(7*L25)+(8*L24)+(9*L23)+(10*L22))/SUM(L22:L31)</f>
        <v>-5.459104049733856</v>
      </c>
      <c r="O31" t="str">
        <f t="shared" si="3"/>
        <v>sell</v>
      </c>
    </row>
    <row r="32" spans="2:15" ht="12">
      <c r="B32" s="1">
        <v>10629</v>
      </c>
      <c r="C32">
        <v>63.85</v>
      </c>
      <c r="D32">
        <v>64.79</v>
      </c>
      <c r="E32">
        <v>63.61</v>
      </c>
      <c r="F32">
        <v>64.35</v>
      </c>
      <c r="G32">
        <v>2659000</v>
      </c>
      <c r="H32">
        <f t="shared" si="0"/>
        <v>0.5799999999999912</v>
      </c>
      <c r="K32">
        <f t="shared" si="1"/>
        <v>64.2</v>
      </c>
      <c r="L32">
        <f t="shared" si="2"/>
        <v>64.1</v>
      </c>
      <c r="M32" s="4">
        <f t="shared" si="8"/>
        <v>-5.467125486031823</v>
      </c>
      <c r="N32" s="4">
        <f t="shared" si="9"/>
        <v>-5.465292772259808</v>
      </c>
      <c r="O32" t="str">
        <f t="shared" si="3"/>
        <v>sell</v>
      </c>
    </row>
    <row r="33" spans="2:15" ht="12">
      <c r="B33" s="1">
        <v>10702</v>
      </c>
      <c r="C33">
        <v>64</v>
      </c>
      <c r="D33">
        <v>64.97</v>
      </c>
      <c r="E33">
        <v>63.77</v>
      </c>
      <c r="F33">
        <v>64.55</v>
      </c>
      <c r="G33">
        <v>2250100</v>
      </c>
      <c r="H33">
        <f t="shared" si="0"/>
        <v>0.20000000000000284</v>
      </c>
      <c r="K33">
        <f t="shared" si="1"/>
        <v>64.37</v>
      </c>
      <c r="L33">
        <f t="shared" si="2"/>
        <v>64.275</v>
      </c>
      <c r="M33" s="4">
        <f t="shared" si="8"/>
        <v>-5.470290269308943</v>
      </c>
      <c r="N33" s="4">
        <f t="shared" si="9"/>
        <v>-5.471227367383598</v>
      </c>
      <c r="O33" t="str">
        <f t="shared" si="3"/>
        <v>buy</v>
      </c>
    </row>
    <row r="34" spans="2:15" ht="12">
      <c r="B34" s="1">
        <v>10703</v>
      </c>
      <c r="C34">
        <v>64.74</v>
      </c>
      <c r="D34">
        <v>64.88</v>
      </c>
      <c r="E34">
        <v>64.1</v>
      </c>
      <c r="F34">
        <v>64.72</v>
      </c>
      <c r="G34">
        <v>701300</v>
      </c>
      <c r="H34">
        <f t="shared" si="0"/>
        <v>0.1700000000000017</v>
      </c>
      <c r="K34">
        <f t="shared" si="1"/>
        <v>64.49</v>
      </c>
      <c r="L34">
        <f t="shared" si="2"/>
        <v>64.72999999999999</v>
      </c>
      <c r="M34" s="4">
        <f t="shared" si="8"/>
        <v>-5.4690403333570545</v>
      </c>
      <c r="N34" s="4">
        <f t="shared" si="9"/>
        <v>-5.469458131975038</v>
      </c>
      <c r="O34" t="str">
        <f t="shared" si="3"/>
        <v>buy</v>
      </c>
    </row>
    <row r="35" spans="2:15" ht="12">
      <c r="B35" s="1">
        <v>10705</v>
      </c>
      <c r="C35">
        <v>64.1</v>
      </c>
      <c r="D35">
        <v>64.3</v>
      </c>
      <c r="E35">
        <v>63.29</v>
      </c>
      <c r="F35">
        <v>63.45</v>
      </c>
      <c r="G35">
        <v>1887300</v>
      </c>
      <c r="H35">
        <f t="shared" si="0"/>
        <v>-1.269999999999996</v>
      </c>
      <c r="K35">
        <f t="shared" si="1"/>
        <v>63.795</v>
      </c>
      <c r="L35">
        <f t="shared" si="2"/>
        <v>63.775</v>
      </c>
      <c r="M35" s="4">
        <f t="shared" si="8"/>
        <v>-5.4772666361873545</v>
      </c>
      <c r="N35" s="4">
        <f t="shared" si="9"/>
        <v>-5.4772223667920485</v>
      </c>
      <c r="O35" t="str">
        <f t="shared" si="3"/>
        <v>sell</v>
      </c>
    </row>
    <row r="36" spans="2:15" ht="12">
      <c r="B36" s="1">
        <v>10706</v>
      </c>
      <c r="C36">
        <v>63.54</v>
      </c>
      <c r="D36">
        <v>63.58</v>
      </c>
      <c r="E36">
        <v>61.38</v>
      </c>
      <c r="F36">
        <v>61.84</v>
      </c>
      <c r="G36">
        <v>2690500</v>
      </c>
      <c r="H36">
        <f t="shared" si="0"/>
        <v>-1.6099999999999994</v>
      </c>
      <c r="K36">
        <f t="shared" si="1"/>
        <v>62.480000000000004</v>
      </c>
      <c r="L36">
        <f t="shared" si="2"/>
        <v>62.69</v>
      </c>
      <c r="M36" s="4">
        <f t="shared" si="8"/>
        <v>-5.484651148105173</v>
      </c>
      <c r="N36" s="4">
        <f t="shared" si="9"/>
        <v>-5.482344025072827</v>
      </c>
      <c r="O36" t="str">
        <f t="shared" si="3"/>
        <v>sell</v>
      </c>
    </row>
    <row r="37" spans="2:15" ht="12">
      <c r="B37" s="1">
        <v>10709</v>
      </c>
      <c r="C37">
        <v>62.2</v>
      </c>
      <c r="D37">
        <v>62.7</v>
      </c>
      <c r="E37">
        <v>61.77</v>
      </c>
      <c r="F37">
        <v>62.35</v>
      </c>
      <c r="G37">
        <v>1237600</v>
      </c>
      <c r="H37">
        <f t="shared" si="0"/>
        <v>0.509999999999998</v>
      </c>
      <c r="K37">
        <f t="shared" si="1"/>
        <v>62.235</v>
      </c>
      <c r="L37">
        <f t="shared" si="2"/>
        <v>62.275000000000006</v>
      </c>
      <c r="M37" s="4">
        <f t="shared" si="8"/>
        <v>-5.492412800581989</v>
      </c>
      <c r="N37" s="4">
        <f t="shared" si="9"/>
        <v>-5.489038279025626</v>
      </c>
      <c r="O37" t="str">
        <f t="shared" si="3"/>
        <v>sell</v>
      </c>
    </row>
    <row r="38" spans="2:15" ht="12">
      <c r="B38" s="1">
        <v>10710</v>
      </c>
      <c r="C38">
        <v>62.7</v>
      </c>
      <c r="D38">
        <v>63.78</v>
      </c>
      <c r="E38">
        <v>62.61</v>
      </c>
      <c r="F38">
        <v>62.74</v>
      </c>
      <c r="G38">
        <v>1980700</v>
      </c>
      <c r="H38">
        <f t="shared" si="0"/>
        <v>0.39000000000000057</v>
      </c>
      <c r="K38">
        <f t="shared" si="1"/>
        <v>63.195</v>
      </c>
      <c r="L38">
        <f t="shared" si="2"/>
        <v>62.72</v>
      </c>
      <c r="M38" s="4">
        <f t="shared" si="8"/>
        <v>-5.50086068033227</v>
      </c>
      <c r="N38" s="4">
        <f t="shared" si="9"/>
        <v>-5.5003398725873</v>
      </c>
      <c r="O38" t="str">
        <f t="shared" si="3"/>
        <v>sell</v>
      </c>
    </row>
    <row r="39" spans="2:15" ht="12">
      <c r="B39" s="1">
        <v>10711</v>
      </c>
      <c r="C39">
        <v>63.2</v>
      </c>
      <c r="D39">
        <v>65.58</v>
      </c>
      <c r="E39">
        <v>63.19</v>
      </c>
      <c r="F39">
        <v>65.47</v>
      </c>
      <c r="G39">
        <v>4951400</v>
      </c>
      <c r="H39">
        <f t="shared" si="0"/>
        <v>2.729999999999997</v>
      </c>
      <c r="K39">
        <f t="shared" si="1"/>
        <v>64.38499999999999</v>
      </c>
      <c r="L39">
        <f t="shared" si="2"/>
        <v>64.33500000000001</v>
      </c>
      <c r="M39" s="4">
        <f aca="true" t="shared" si="10" ref="M39:M48">-1*((1*K39)+(2*K38)+(3*K37)+(4*K36)+(5*K35)+(6*K34)+(7*K33)+(8*K32)+(9*K31)+(10*K30))/SUM(K30:K39)</f>
        <v>-5.502565515070434</v>
      </c>
      <c r="N39" s="4">
        <f aca="true" t="shared" si="11" ref="N39:N48">-1*((1*L39)+(2*L38)+(3*L37)+(4*L36)+(5*L35)+(6*L34)+(7*L33)+(8*L32)+(9*L31)+(10*L30))/SUM(L30:L39)</f>
        <v>-5.502709429444566</v>
      </c>
      <c r="O39" t="str">
        <f t="shared" si="3"/>
        <v>buy</v>
      </c>
    </row>
    <row r="40" spans="2:15" ht="12">
      <c r="B40" s="1">
        <v>10712</v>
      </c>
      <c r="C40">
        <v>65.8</v>
      </c>
      <c r="D40">
        <v>66.2</v>
      </c>
      <c r="E40">
        <v>65.05</v>
      </c>
      <c r="F40">
        <v>65.93</v>
      </c>
      <c r="G40">
        <v>2996600</v>
      </c>
      <c r="H40">
        <f t="shared" si="0"/>
        <v>0.46000000000000796</v>
      </c>
      <c r="K40">
        <f t="shared" si="1"/>
        <v>65.625</v>
      </c>
      <c r="L40">
        <f t="shared" si="2"/>
        <v>65.86500000000001</v>
      </c>
      <c r="M40" s="4">
        <f t="shared" si="10"/>
        <v>-5.4945826315170985</v>
      </c>
      <c r="N40" s="4">
        <f t="shared" si="11"/>
        <v>-5.493405947576695</v>
      </c>
      <c r="O40" t="str">
        <f t="shared" si="3"/>
        <v>sell</v>
      </c>
    </row>
    <row r="41" spans="2:15" ht="12">
      <c r="B41" s="1">
        <v>10713</v>
      </c>
      <c r="C41">
        <v>65.68</v>
      </c>
      <c r="D41">
        <v>66.55</v>
      </c>
      <c r="E41">
        <v>65.17</v>
      </c>
      <c r="F41">
        <v>66.19</v>
      </c>
      <c r="G41">
        <v>1792300</v>
      </c>
      <c r="H41">
        <f t="shared" si="0"/>
        <v>0.2599999999999909</v>
      </c>
      <c r="K41">
        <f t="shared" si="1"/>
        <v>65.86</v>
      </c>
      <c r="L41">
        <f t="shared" si="2"/>
        <v>65.935</v>
      </c>
      <c r="M41" s="4">
        <f t="shared" si="10"/>
        <v>-5.48348903821989</v>
      </c>
      <c r="N41" s="4">
        <f t="shared" si="11"/>
        <v>-5.482761042609645</v>
      </c>
      <c r="O41" t="str">
        <f t="shared" si="3"/>
        <v>sell</v>
      </c>
    </row>
    <row r="42" spans="2:15" ht="12">
      <c r="B42" s="1">
        <v>10716</v>
      </c>
      <c r="C42">
        <v>66.95</v>
      </c>
      <c r="D42">
        <v>67.8</v>
      </c>
      <c r="E42">
        <v>66.82</v>
      </c>
      <c r="F42">
        <v>67.04</v>
      </c>
      <c r="G42">
        <v>4192700</v>
      </c>
      <c r="H42">
        <f t="shared" si="0"/>
        <v>0.8500000000000085</v>
      </c>
      <c r="K42">
        <f t="shared" si="1"/>
        <v>67.31</v>
      </c>
      <c r="L42">
        <f t="shared" si="2"/>
        <v>66.995</v>
      </c>
      <c r="M42" s="4">
        <f t="shared" si="10"/>
        <v>-5.459708424919804</v>
      </c>
      <c r="N42" s="4">
        <f t="shared" si="11"/>
        <v>-5.4621306877772495</v>
      </c>
      <c r="O42" t="str">
        <f t="shared" si="3"/>
        <v>buy</v>
      </c>
    </row>
    <row r="43" spans="2:15" ht="12">
      <c r="B43" s="1">
        <v>10717</v>
      </c>
      <c r="C43">
        <v>67.05</v>
      </c>
      <c r="D43">
        <v>67.22</v>
      </c>
      <c r="E43">
        <v>65.95</v>
      </c>
      <c r="F43">
        <v>65.99</v>
      </c>
      <c r="G43">
        <v>3217000</v>
      </c>
      <c r="H43">
        <f t="shared" si="0"/>
        <v>-1.0500000000000114</v>
      </c>
      <c r="K43">
        <f t="shared" si="1"/>
        <v>66.58500000000001</v>
      </c>
      <c r="L43">
        <f t="shared" si="2"/>
        <v>66.52</v>
      </c>
      <c r="M43" s="4">
        <f t="shared" si="10"/>
        <v>-5.444485726670381</v>
      </c>
      <c r="N43" s="4">
        <f t="shared" si="11"/>
        <v>-5.447928279450018</v>
      </c>
      <c r="O43" t="str">
        <f t="shared" si="3"/>
        <v>buy</v>
      </c>
    </row>
    <row r="44" spans="2:15" ht="12">
      <c r="B44" s="1">
        <v>10718</v>
      </c>
      <c r="C44">
        <v>65.05</v>
      </c>
      <c r="D44">
        <v>65.95</v>
      </c>
      <c r="E44">
        <v>64.05</v>
      </c>
      <c r="F44">
        <v>65</v>
      </c>
      <c r="G44">
        <v>3419000</v>
      </c>
      <c r="H44">
        <f t="shared" si="0"/>
        <v>-0.9899999999999949</v>
      </c>
      <c r="K44">
        <f t="shared" si="1"/>
        <v>65</v>
      </c>
      <c r="L44">
        <f t="shared" si="2"/>
        <v>65.025</v>
      </c>
      <c r="M44" s="4">
        <f t="shared" si="10"/>
        <v>-5.442619147060188</v>
      </c>
      <c r="N44" s="4">
        <f t="shared" si="11"/>
        <v>-5.4436379394399</v>
      </c>
      <c r="O44" t="str">
        <f t="shared" si="3"/>
        <v>buy</v>
      </c>
    </row>
    <row r="45" spans="2:15" ht="12">
      <c r="B45" s="1">
        <v>10719</v>
      </c>
      <c r="C45">
        <v>65</v>
      </c>
      <c r="D45">
        <v>65</v>
      </c>
      <c r="E45">
        <v>63.95</v>
      </c>
      <c r="F45">
        <v>64.11</v>
      </c>
      <c r="G45">
        <v>2046200</v>
      </c>
      <c r="H45">
        <f t="shared" si="0"/>
        <v>-0.8900000000000006</v>
      </c>
      <c r="K45">
        <f t="shared" si="1"/>
        <v>64.475</v>
      </c>
      <c r="L45">
        <f t="shared" si="2"/>
        <v>64.555</v>
      </c>
      <c r="M45" s="4">
        <f t="shared" si="10"/>
        <v>-5.451116433593449</v>
      </c>
      <c r="N45" s="4">
        <f t="shared" si="11"/>
        <v>-5.451241662351314</v>
      </c>
      <c r="O45" t="str">
        <f t="shared" si="3"/>
        <v>buy</v>
      </c>
    </row>
    <row r="46" spans="2:15" ht="12">
      <c r="B46" s="1">
        <v>10720</v>
      </c>
      <c r="C46">
        <v>64.45</v>
      </c>
      <c r="D46">
        <v>65.1</v>
      </c>
      <c r="E46">
        <v>63.85</v>
      </c>
      <c r="F46">
        <v>65</v>
      </c>
      <c r="G46">
        <v>2318200</v>
      </c>
      <c r="H46">
        <f t="shared" si="0"/>
        <v>0.8900000000000006</v>
      </c>
      <c r="K46">
        <f t="shared" si="1"/>
        <v>64.475</v>
      </c>
      <c r="L46">
        <f t="shared" si="2"/>
        <v>64.725</v>
      </c>
      <c r="M46" s="4">
        <f t="shared" si="10"/>
        <v>-5.471866840228299</v>
      </c>
      <c r="N46" s="4">
        <f t="shared" si="11"/>
        <v>-5.468125433392404</v>
      </c>
      <c r="O46" t="str">
        <f t="shared" si="3"/>
        <v>sell</v>
      </c>
    </row>
    <row r="47" spans="2:15" ht="12">
      <c r="B47" s="1">
        <v>10723</v>
      </c>
      <c r="C47">
        <v>65</v>
      </c>
      <c r="D47">
        <v>65.08</v>
      </c>
      <c r="E47">
        <v>63.2</v>
      </c>
      <c r="F47">
        <v>63.25</v>
      </c>
      <c r="G47">
        <v>1766200</v>
      </c>
      <c r="H47">
        <f t="shared" si="0"/>
        <v>-1.75</v>
      </c>
      <c r="K47">
        <f t="shared" si="1"/>
        <v>64.14</v>
      </c>
      <c r="L47">
        <f t="shared" si="2"/>
        <v>64.125</v>
      </c>
      <c r="M47" s="4">
        <f t="shared" si="10"/>
        <v>-5.499938560786421</v>
      </c>
      <c r="N47" s="4">
        <f t="shared" si="11"/>
        <v>-5.4956822372464655</v>
      </c>
      <c r="O47" t="str">
        <f t="shared" si="3"/>
        <v>sell</v>
      </c>
    </row>
    <row r="48" spans="2:15" ht="12">
      <c r="B48" s="1">
        <v>10724</v>
      </c>
      <c r="C48">
        <v>63.3</v>
      </c>
      <c r="D48">
        <v>63.49</v>
      </c>
      <c r="E48">
        <v>62</v>
      </c>
      <c r="F48">
        <v>62.08</v>
      </c>
      <c r="G48">
        <v>2588000</v>
      </c>
      <c r="H48">
        <f t="shared" si="0"/>
        <v>-1.1700000000000017</v>
      </c>
      <c r="K48">
        <f t="shared" si="1"/>
        <v>62.745000000000005</v>
      </c>
      <c r="L48">
        <f t="shared" si="2"/>
        <v>62.69</v>
      </c>
      <c r="M48" s="4">
        <f t="shared" si="10"/>
        <v>-5.532408545957577</v>
      </c>
      <c r="N48" s="4">
        <f t="shared" si="11"/>
        <v>-5.532154217311801</v>
      </c>
      <c r="O48" t="str">
        <f t="shared" si="3"/>
        <v>sell</v>
      </c>
    </row>
    <row r="49" spans="2:15" ht="12">
      <c r="B49" s="1">
        <v>10725</v>
      </c>
      <c r="C49">
        <v>62.08</v>
      </c>
      <c r="D49">
        <v>62.95</v>
      </c>
      <c r="E49">
        <v>61.4</v>
      </c>
      <c r="F49">
        <v>62.95</v>
      </c>
      <c r="G49">
        <v>2334400</v>
      </c>
      <c r="H49">
        <f t="shared" si="0"/>
        <v>0.8700000000000045</v>
      </c>
      <c r="K49">
        <f t="shared" si="1"/>
        <v>62.175</v>
      </c>
      <c r="L49">
        <f t="shared" si="2"/>
        <v>62.515</v>
      </c>
      <c r="M49" s="4">
        <f aca="true" t="shared" si="12" ref="M49:M58">-1*((1*K49)+(2*K48)+(3*K47)+(4*K46)+(5*K45)+(6*K44)+(7*K43)+(8*K42)+(9*K41)+(10*K40))/SUM(K40:K49)</f>
        <v>-5.558267400792733</v>
      </c>
      <c r="N49" s="4">
        <f aca="true" t="shared" si="13" ref="N49:N58">-1*((1*L49)+(2*L48)+(3*L47)+(4*L46)+(5*L45)+(6*L44)+(7*L43)+(8*L42)+(9*L41)+(10*L40))/SUM(L40:L49)</f>
        <v>-5.556298636258573</v>
      </c>
      <c r="O49" t="str">
        <f t="shared" si="3"/>
        <v>sell</v>
      </c>
    </row>
    <row r="50" spans="2:15" ht="12">
      <c r="B50" s="1">
        <v>10726</v>
      </c>
      <c r="C50">
        <v>62.9</v>
      </c>
      <c r="D50">
        <v>63.9</v>
      </c>
      <c r="E50">
        <v>62.16</v>
      </c>
      <c r="F50">
        <v>63.9</v>
      </c>
      <c r="G50">
        <v>1893900</v>
      </c>
      <c r="H50">
        <f t="shared" si="0"/>
        <v>0.9499999999999957</v>
      </c>
      <c r="K50">
        <f t="shared" si="1"/>
        <v>63.03</v>
      </c>
      <c r="L50">
        <f t="shared" si="2"/>
        <v>63.4</v>
      </c>
      <c r="M50" s="4">
        <f t="shared" si="12"/>
        <v>-5.564412855472712</v>
      </c>
      <c r="N50" s="4">
        <f t="shared" si="13"/>
        <v>-5.558667254460661</v>
      </c>
      <c r="O50" t="str">
        <f t="shared" si="3"/>
        <v>sell</v>
      </c>
    </row>
    <row r="51" spans="2:15" ht="12">
      <c r="B51" s="1">
        <v>10727</v>
      </c>
      <c r="C51">
        <v>63</v>
      </c>
      <c r="D51">
        <v>63.4</v>
      </c>
      <c r="E51">
        <v>62.3</v>
      </c>
      <c r="F51">
        <v>62.9</v>
      </c>
      <c r="G51">
        <v>1456200</v>
      </c>
      <c r="H51">
        <f t="shared" si="0"/>
        <v>-1</v>
      </c>
      <c r="K51">
        <f t="shared" si="1"/>
        <v>62.849999999999994</v>
      </c>
      <c r="L51">
        <f t="shared" si="2"/>
        <v>62.95</v>
      </c>
      <c r="M51" s="4">
        <f t="shared" si="12"/>
        <v>-5.565865724931354</v>
      </c>
      <c r="N51" s="4">
        <f t="shared" si="13"/>
        <v>-5.559821289821289</v>
      </c>
      <c r="O51" t="str">
        <f t="shared" si="3"/>
        <v>sell</v>
      </c>
    </row>
    <row r="52" spans="2:15" ht="12">
      <c r="B52" s="1">
        <v>10730</v>
      </c>
      <c r="C52">
        <v>63.3</v>
      </c>
      <c r="D52">
        <v>63.88</v>
      </c>
      <c r="E52">
        <v>62.05</v>
      </c>
      <c r="F52">
        <v>62.9</v>
      </c>
      <c r="G52">
        <v>1284200</v>
      </c>
      <c r="H52">
        <f t="shared" si="0"/>
        <v>0</v>
      </c>
      <c r="K52">
        <f t="shared" si="1"/>
        <v>62.965</v>
      </c>
      <c r="L52">
        <f t="shared" si="2"/>
        <v>63.099999999999994</v>
      </c>
      <c r="M52" s="4">
        <f t="shared" si="12"/>
        <v>-5.54945648768874</v>
      </c>
      <c r="N52" s="4">
        <f t="shared" si="13"/>
        <v>-5.546235567264169</v>
      </c>
      <c r="O52" t="str">
        <f t="shared" si="3"/>
        <v>sell</v>
      </c>
    </row>
    <row r="53" spans="2:15" ht="12">
      <c r="B53" s="1">
        <v>10731</v>
      </c>
      <c r="C53">
        <v>63</v>
      </c>
      <c r="D53">
        <v>64.1</v>
      </c>
      <c r="E53">
        <v>63</v>
      </c>
      <c r="F53">
        <v>63.6</v>
      </c>
      <c r="G53">
        <v>2186000</v>
      </c>
      <c r="H53">
        <f t="shared" si="0"/>
        <v>0.7000000000000028</v>
      </c>
      <c r="K53">
        <f t="shared" si="1"/>
        <v>63.55</v>
      </c>
      <c r="L53">
        <f t="shared" si="2"/>
        <v>63.3</v>
      </c>
      <c r="M53" s="4">
        <f t="shared" si="12"/>
        <v>-5.5280490395889235</v>
      </c>
      <c r="N53" s="4">
        <f t="shared" si="13"/>
        <v>-5.529019382920717</v>
      </c>
      <c r="O53" t="str">
        <f t="shared" si="3"/>
        <v>buy</v>
      </c>
    </row>
    <row r="54" spans="2:15" ht="12">
      <c r="B54" s="1">
        <v>10801</v>
      </c>
      <c r="C54">
        <v>63.95</v>
      </c>
      <c r="D54">
        <v>65</v>
      </c>
      <c r="E54">
        <v>62.48</v>
      </c>
      <c r="F54">
        <v>62.67</v>
      </c>
      <c r="G54">
        <v>3459900</v>
      </c>
      <c r="H54">
        <f t="shared" si="0"/>
        <v>-0.9299999999999997</v>
      </c>
      <c r="K54">
        <f t="shared" si="1"/>
        <v>63.739999999999995</v>
      </c>
      <c r="L54">
        <f t="shared" si="2"/>
        <v>63.31</v>
      </c>
      <c r="M54" s="4">
        <f t="shared" si="12"/>
        <v>-5.514030702757256</v>
      </c>
      <c r="N54" s="4">
        <f t="shared" si="13"/>
        <v>-5.519411662753874</v>
      </c>
      <c r="O54" t="str">
        <f t="shared" si="3"/>
        <v>buy</v>
      </c>
    </row>
    <row r="55" spans="2:15" ht="12">
      <c r="B55" s="1">
        <v>10802</v>
      </c>
      <c r="C55">
        <v>63.97</v>
      </c>
      <c r="D55">
        <v>64.4</v>
      </c>
      <c r="E55">
        <v>62.8</v>
      </c>
      <c r="F55">
        <v>63.46</v>
      </c>
      <c r="G55">
        <v>3437200</v>
      </c>
      <c r="H55">
        <f t="shared" si="0"/>
        <v>0.7899999999999991</v>
      </c>
      <c r="K55">
        <f t="shared" si="1"/>
        <v>63.6</v>
      </c>
      <c r="L55">
        <f t="shared" si="2"/>
        <v>63.715</v>
      </c>
      <c r="M55" s="4">
        <f t="shared" si="12"/>
        <v>-5.503521404772056</v>
      </c>
      <c r="N55" s="4">
        <f t="shared" si="13"/>
        <v>-5.50823564678226</v>
      </c>
      <c r="O55" t="str">
        <f t="shared" si="3"/>
        <v>buy</v>
      </c>
    </row>
    <row r="56" spans="2:15" ht="12">
      <c r="B56" s="1">
        <v>10803</v>
      </c>
      <c r="C56">
        <v>63.46</v>
      </c>
      <c r="D56">
        <v>63.46</v>
      </c>
      <c r="E56">
        <v>62.49</v>
      </c>
      <c r="F56">
        <v>63.28</v>
      </c>
      <c r="G56">
        <v>1594500</v>
      </c>
      <c r="H56">
        <f t="shared" si="0"/>
        <v>-0.17999999999999972</v>
      </c>
      <c r="K56">
        <f t="shared" si="1"/>
        <v>62.975</v>
      </c>
      <c r="L56">
        <f t="shared" si="2"/>
        <v>63.370000000000005</v>
      </c>
      <c r="M56" s="4">
        <f t="shared" si="12"/>
        <v>-5.4960428637003975</v>
      </c>
      <c r="N56" s="4">
        <f t="shared" si="13"/>
        <v>-5.496675757935097</v>
      </c>
      <c r="O56" t="str">
        <f t="shared" si="3"/>
        <v>buy</v>
      </c>
    </row>
    <row r="57" spans="2:15" ht="12">
      <c r="B57" s="1">
        <v>10806</v>
      </c>
      <c r="C57">
        <v>63.3</v>
      </c>
      <c r="D57">
        <v>64.41</v>
      </c>
      <c r="E57">
        <v>63.1</v>
      </c>
      <c r="F57">
        <v>63.15</v>
      </c>
      <c r="G57">
        <v>2024500</v>
      </c>
      <c r="H57">
        <f t="shared" si="0"/>
        <v>-0.13000000000000256</v>
      </c>
      <c r="K57">
        <f t="shared" si="1"/>
        <v>63.754999999999995</v>
      </c>
      <c r="L57">
        <f t="shared" si="2"/>
        <v>63.224999999999994</v>
      </c>
      <c r="M57" s="4">
        <f t="shared" si="12"/>
        <v>-5.483532234690402</v>
      </c>
      <c r="N57" s="4">
        <f t="shared" si="13"/>
        <v>-5.4891897241024425</v>
      </c>
      <c r="O57" t="str">
        <f t="shared" si="3"/>
        <v>buy</v>
      </c>
    </row>
    <row r="58" spans="2:15" ht="12">
      <c r="B58" s="1">
        <v>10807</v>
      </c>
      <c r="C58">
        <v>63.22</v>
      </c>
      <c r="D58">
        <v>63.3</v>
      </c>
      <c r="E58">
        <v>62.65</v>
      </c>
      <c r="F58">
        <v>63.29</v>
      </c>
      <c r="G58">
        <v>1960200</v>
      </c>
      <c r="H58">
        <f t="shared" si="0"/>
        <v>0.14000000000000057</v>
      </c>
      <c r="K58">
        <f t="shared" si="1"/>
        <v>62.974999999999994</v>
      </c>
      <c r="L58">
        <f t="shared" si="2"/>
        <v>63.254999999999995</v>
      </c>
      <c r="M58" s="4">
        <f t="shared" si="12"/>
        <v>-5.488129635933281</v>
      </c>
      <c r="N58" s="4">
        <f t="shared" si="13"/>
        <v>-5.4925728477868825</v>
      </c>
      <c r="O58" t="str">
        <f t="shared" si="3"/>
        <v>buy</v>
      </c>
    </row>
    <row r="59" spans="2:15" ht="12">
      <c r="B59" s="1">
        <v>10808</v>
      </c>
      <c r="C59">
        <v>63.04</v>
      </c>
      <c r="D59">
        <v>63.74</v>
      </c>
      <c r="E59">
        <v>62.03</v>
      </c>
      <c r="F59">
        <v>62.19</v>
      </c>
      <c r="G59">
        <v>1919000</v>
      </c>
      <c r="H59">
        <f t="shared" si="0"/>
        <v>-1.1000000000000014</v>
      </c>
      <c r="K59">
        <f aca="true" t="shared" si="14" ref="K50:K113">(D59+E59)/2</f>
        <v>62.885000000000005</v>
      </c>
      <c r="L59">
        <f aca="true" t="shared" si="15" ref="L50:L113">(C59+F59)/2</f>
        <v>62.614999999999995</v>
      </c>
      <c r="M59" s="4">
        <f aca="true" t="shared" si="16" ref="M59:N84">-1*((1*K59)+(2*K58)+(3*K57)+(4*K56)+(5*K55)+(6*K54)+(7*K53)+(8*K52)+(9*K51)+(10*K50))/SUM(K50:K59)</f>
        <v>-5.498691337524216</v>
      </c>
      <c r="N59" s="4">
        <f t="shared" si="16"/>
        <v>-5.502918195621915</v>
      </c>
      <c r="O59" t="str">
        <f aca="true" t="shared" si="17" ref="O59:O122">IF(M59&gt;N59,"buy","sell")</f>
        <v>buy</v>
      </c>
    </row>
    <row r="60" spans="2:15" ht="12">
      <c r="B60" s="1">
        <v>10809</v>
      </c>
      <c r="C60">
        <v>62.2</v>
      </c>
      <c r="D60">
        <v>62.79</v>
      </c>
      <c r="E60">
        <v>61.1</v>
      </c>
      <c r="F60">
        <v>62.65</v>
      </c>
      <c r="G60">
        <v>2270600</v>
      </c>
      <c r="H60">
        <f t="shared" si="0"/>
        <v>0.46000000000000085</v>
      </c>
      <c r="K60">
        <f t="shared" si="14"/>
        <v>61.945</v>
      </c>
      <c r="L60">
        <f t="shared" si="15"/>
        <v>62.425</v>
      </c>
      <c r="M60" s="4">
        <f t="shared" si="16"/>
        <v>-5.509631835751852</v>
      </c>
      <c r="N60" s="4">
        <f t="shared" si="16"/>
        <v>-5.507084980158888</v>
      </c>
      <c r="O60" t="str">
        <f t="shared" si="17"/>
        <v>sell</v>
      </c>
    </row>
    <row r="61" spans="2:15" ht="12">
      <c r="B61" s="1">
        <v>10810</v>
      </c>
      <c r="C61">
        <v>62.8</v>
      </c>
      <c r="D61">
        <v>63.75</v>
      </c>
      <c r="E61">
        <v>61.75</v>
      </c>
      <c r="F61">
        <v>63.46</v>
      </c>
      <c r="G61">
        <v>1815300</v>
      </c>
      <c r="H61">
        <f t="shared" si="0"/>
        <v>0.8100000000000023</v>
      </c>
      <c r="K61">
        <f t="shared" si="14"/>
        <v>62.75</v>
      </c>
      <c r="L61">
        <f t="shared" si="15"/>
        <v>63.129999999999995</v>
      </c>
      <c r="M61" s="4">
        <f t="shared" si="16"/>
        <v>-5.51468770795703</v>
      </c>
      <c r="N61" s="4">
        <f t="shared" si="16"/>
        <v>-5.508595364600243</v>
      </c>
      <c r="O61" t="str">
        <f t="shared" si="17"/>
        <v>sell</v>
      </c>
    </row>
    <row r="62" spans="2:15" ht="12">
      <c r="B62" s="1">
        <v>10813</v>
      </c>
      <c r="C62">
        <v>63.3</v>
      </c>
      <c r="D62">
        <v>63.65</v>
      </c>
      <c r="E62">
        <v>62.54</v>
      </c>
      <c r="F62">
        <v>63.32</v>
      </c>
      <c r="G62">
        <v>1835300</v>
      </c>
      <c r="H62">
        <f t="shared" si="0"/>
        <v>-0.14000000000000057</v>
      </c>
      <c r="K62">
        <f t="shared" si="14"/>
        <v>63.095</v>
      </c>
      <c r="L62">
        <f t="shared" si="15"/>
        <v>63.31</v>
      </c>
      <c r="M62" s="4">
        <f t="shared" si="16"/>
        <v>-5.516118301202338</v>
      </c>
      <c r="N62" s="4">
        <f t="shared" si="16"/>
        <v>-5.507800935637333</v>
      </c>
      <c r="O62" t="str">
        <f t="shared" si="17"/>
        <v>sell</v>
      </c>
    </row>
    <row r="63" spans="2:15" ht="12">
      <c r="B63" s="1">
        <v>10814</v>
      </c>
      <c r="C63">
        <v>63.57</v>
      </c>
      <c r="D63">
        <v>63.68</v>
      </c>
      <c r="E63">
        <v>63.06</v>
      </c>
      <c r="F63">
        <v>63.51</v>
      </c>
      <c r="G63">
        <v>1415700</v>
      </c>
      <c r="H63">
        <f t="shared" si="0"/>
        <v>0.18999999999999773</v>
      </c>
      <c r="K63">
        <f t="shared" si="14"/>
        <v>63.370000000000005</v>
      </c>
      <c r="L63">
        <f t="shared" si="15"/>
        <v>63.54</v>
      </c>
      <c r="M63" s="4">
        <f t="shared" si="16"/>
        <v>-5.510703703116831</v>
      </c>
      <c r="N63" s="4">
        <f t="shared" si="16"/>
        <v>-5.503960309861607</v>
      </c>
      <c r="O63" t="str">
        <f t="shared" si="17"/>
        <v>sell</v>
      </c>
    </row>
    <row r="64" spans="2:15" ht="12">
      <c r="B64" s="1">
        <v>10815</v>
      </c>
      <c r="C64">
        <v>63.36</v>
      </c>
      <c r="D64">
        <v>63.85</v>
      </c>
      <c r="E64">
        <v>61.91</v>
      </c>
      <c r="F64">
        <v>61.99</v>
      </c>
      <c r="G64">
        <v>1981800</v>
      </c>
      <c r="H64">
        <f t="shared" si="0"/>
        <v>-1.519999999999996</v>
      </c>
      <c r="K64">
        <f t="shared" si="14"/>
        <v>62.879999999999995</v>
      </c>
      <c r="L64">
        <f t="shared" si="15"/>
        <v>62.675</v>
      </c>
      <c r="M64" s="4">
        <f t="shared" si="16"/>
        <v>-5.50684670675785</v>
      </c>
      <c r="N64" s="4">
        <f t="shared" si="16"/>
        <v>-5.506582073947343</v>
      </c>
      <c r="O64" t="str">
        <f t="shared" si="17"/>
        <v>sell</v>
      </c>
    </row>
    <row r="65" spans="2:15" ht="12">
      <c r="B65" s="1">
        <v>10816</v>
      </c>
      <c r="C65">
        <v>61.99</v>
      </c>
      <c r="D65">
        <v>62.97</v>
      </c>
      <c r="E65">
        <v>61.66</v>
      </c>
      <c r="F65">
        <v>62.57</v>
      </c>
      <c r="G65">
        <v>2874700</v>
      </c>
      <c r="H65">
        <f t="shared" si="0"/>
        <v>0.5799999999999983</v>
      </c>
      <c r="K65">
        <f t="shared" si="14"/>
        <v>62.315</v>
      </c>
      <c r="L65">
        <f t="shared" si="15"/>
        <v>62.28</v>
      </c>
      <c r="M65" s="4">
        <f t="shared" si="16"/>
        <v>-5.506880569843151</v>
      </c>
      <c r="N65" s="4">
        <f t="shared" si="16"/>
        <v>-5.507498114555632</v>
      </c>
      <c r="O65" t="str">
        <f t="shared" si="17"/>
        <v>buy</v>
      </c>
    </row>
    <row r="66" spans="2:15" ht="12">
      <c r="B66" s="1">
        <v>10817</v>
      </c>
      <c r="C66">
        <v>61.4</v>
      </c>
      <c r="D66">
        <v>62.599</v>
      </c>
      <c r="E66">
        <v>58.92</v>
      </c>
      <c r="F66">
        <v>59.48</v>
      </c>
      <c r="G66">
        <v>4900300</v>
      </c>
      <c r="H66">
        <f t="shared" si="0"/>
        <v>-3.0900000000000034</v>
      </c>
      <c r="K66">
        <f t="shared" si="14"/>
        <v>60.7595</v>
      </c>
      <c r="L66">
        <f t="shared" si="15"/>
        <v>60.44</v>
      </c>
      <c r="M66" s="4">
        <f t="shared" si="16"/>
        <v>-5.521528027641909</v>
      </c>
      <c r="N66" s="4">
        <f t="shared" si="16"/>
        <v>-5.522384131313856</v>
      </c>
      <c r="O66" t="str">
        <f t="shared" si="17"/>
        <v>buy</v>
      </c>
    </row>
    <row r="67" spans="2:15" ht="12">
      <c r="B67" s="1">
        <v>10820</v>
      </c>
      <c r="C67">
        <v>58.85</v>
      </c>
      <c r="D67">
        <v>58.85</v>
      </c>
      <c r="E67">
        <v>55.26</v>
      </c>
      <c r="F67">
        <v>56</v>
      </c>
      <c r="G67">
        <v>6932900</v>
      </c>
      <c r="H67">
        <f aca="true" t="shared" si="18" ref="H67:H130">F67-F66</f>
        <v>-3.479999999999997</v>
      </c>
      <c r="K67">
        <f t="shared" si="14"/>
        <v>57.055</v>
      </c>
      <c r="L67">
        <f t="shared" si="15"/>
        <v>57.425</v>
      </c>
      <c r="M67" s="4">
        <f t="shared" si="16"/>
        <v>-5.5529357877326815</v>
      </c>
      <c r="N67" s="4">
        <f t="shared" si="16"/>
        <v>-5.555993849572126</v>
      </c>
      <c r="O67" t="str">
        <f t="shared" si="17"/>
        <v>buy</v>
      </c>
    </row>
    <row r="68" spans="2:15" ht="12">
      <c r="B68" s="1">
        <v>10821</v>
      </c>
      <c r="C68">
        <v>56.01</v>
      </c>
      <c r="D68">
        <v>56.45</v>
      </c>
      <c r="E68">
        <v>54.87</v>
      </c>
      <c r="F68">
        <v>55.7</v>
      </c>
      <c r="G68">
        <v>4614500</v>
      </c>
      <c r="H68">
        <f t="shared" si="18"/>
        <v>-0.29999999999999716</v>
      </c>
      <c r="K68">
        <f t="shared" si="14"/>
        <v>55.66</v>
      </c>
      <c r="L68">
        <f t="shared" si="15"/>
        <v>55.855000000000004</v>
      </c>
      <c r="M68" s="4">
        <f t="shared" si="16"/>
        <v>-5.591427165506937</v>
      </c>
      <c r="N68" s="4">
        <f t="shared" si="16"/>
        <v>-5.592264887281141</v>
      </c>
      <c r="O68" t="str">
        <f t="shared" si="17"/>
        <v>buy</v>
      </c>
    </row>
    <row r="69" spans="2:15" ht="12">
      <c r="B69" s="1">
        <v>10822</v>
      </c>
      <c r="C69">
        <v>56.9</v>
      </c>
      <c r="D69">
        <v>57.9</v>
      </c>
      <c r="E69">
        <v>56.09</v>
      </c>
      <c r="F69">
        <v>57.2</v>
      </c>
      <c r="G69">
        <v>4617100</v>
      </c>
      <c r="H69">
        <f t="shared" si="18"/>
        <v>1.5</v>
      </c>
      <c r="K69">
        <f t="shared" si="14"/>
        <v>56.995000000000005</v>
      </c>
      <c r="L69">
        <f t="shared" si="15"/>
        <v>57.05</v>
      </c>
      <c r="M69" s="4">
        <f t="shared" si="16"/>
        <v>-5.609402718578436</v>
      </c>
      <c r="N69" s="4">
        <f t="shared" si="16"/>
        <v>-5.613807902915496</v>
      </c>
      <c r="O69" t="str">
        <f t="shared" si="17"/>
        <v>buy</v>
      </c>
    </row>
    <row r="70" spans="2:15" ht="12">
      <c r="B70" s="1">
        <v>10823</v>
      </c>
      <c r="C70">
        <v>57.2</v>
      </c>
      <c r="D70">
        <v>57.5</v>
      </c>
      <c r="E70">
        <v>56.1</v>
      </c>
      <c r="F70">
        <v>56.21</v>
      </c>
      <c r="G70">
        <v>1733400</v>
      </c>
      <c r="H70">
        <f t="shared" si="18"/>
        <v>-0.990000000000002</v>
      </c>
      <c r="K70">
        <f t="shared" si="14"/>
        <v>56.8</v>
      </c>
      <c r="L70">
        <f t="shared" si="15"/>
        <v>56.705</v>
      </c>
      <c r="M70" s="4">
        <f t="shared" si="16"/>
        <v>-5.627834253950817</v>
      </c>
      <c r="N70" s="4">
        <f t="shared" si="16"/>
        <v>-5.630857721485367</v>
      </c>
      <c r="O70" t="str">
        <f t="shared" si="17"/>
        <v>buy</v>
      </c>
    </row>
    <row r="71" spans="2:15" ht="12">
      <c r="B71" s="1">
        <v>10824</v>
      </c>
      <c r="C71">
        <v>56.22</v>
      </c>
      <c r="D71">
        <v>57.5</v>
      </c>
      <c r="E71">
        <v>56.03</v>
      </c>
      <c r="F71">
        <v>56.99</v>
      </c>
      <c r="G71">
        <v>1954300</v>
      </c>
      <c r="H71">
        <f t="shared" si="18"/>
        <v>0.7800000000000011</v>
      </c>
      <c r="K71">
        <f t="shared" si="14"/>
        <v>56.765</v>
      </c>
      <c r="L71">
        <f t="shared" si="15"/>
        <v>56.605000000000004</v>
      </c>
      <c r="M71" s="4">
        <f t="shared" si="16"/>
        <v>-5.63098534567635</v>
      </c>
      <c r="N71" s="4">
        <f t="shared" si="16"/>
        <v>-5.633083564781794</v>
      </c>
      <c r="O71" t="str">
        <f t="shared" si="17"/>
        <v>buy</v>
      </c>
    </row>
    <row r="72" spans="2:15" ht="12">
      <c r="B72" s="1">
        <v>37130</v>
      </c>
      <c r="C72">
        <v>57</v>
      </c>
      <c r="D72">
        <v>57.23</v>
      </c>
      <c r="E72">
        <v>56.38</v>
      </c>
      <c r="F72">
        <v>56.69</v>
      </c>
      <c r="G72">
        <v>1342800</v>
      </c>
      <c r="H72">
        <f t="shared" si="18"/>
        <v>-0.30000000000000426</v>
      </c>
      <c r="K72">
        <f t="shared" si="14"/>
        <v>56.805</v>
      </c>
      <c r="L72">
        <f t="shared" si="15"/>
        <v>56.845</v>
      </c>
      <c r="M72" s="4">
        <f t="shared" si="16"/>
        <v>-5.620590782730706</v>
      </c>
      <c r="N72" s="4">
        <f t="shared" si="16"/>
        <v>-5.620762783753519</v>
      </c>
      <c r="O72" t="str">
        <f t="shared" si="17"/>
        <v>buy</v>
      </c>
    </row>
    <row r="73" spans="2:15" ht="12">
      <c r="B73" s="1">
        <v>37131</v>
      </c>
      <c r="C73">
        <v>56.65</v>
      </c>
      <c r="D73">
        <v>56.9</v>
      </c>
      <c r="E73">
        <v>55.79</v>
      </c>
      <c r="F73">
        <v>56.42</v>
      </c>
      <c r="G73">
        <v>1526100</v>
      </c>
      <c r="H73">
        <f t="shared" si="18"/>
        <v>-0.269999999999996</v>
      </c>
      <c r="K73">
        <f t="shared" si="14"/>
        <v>56.345</v>
      </c>
      <c r="L73">
        <f t="shared" si="15"/>
        <v>56.535</v>
      </c>
      <c r="M73" s="4">
        <f t="shared" si="16"/>
        <v>-5.600267523152858</v>
      </c>
      <c r="N73" s="4">
        <f t="shared" si="16"/>
        <v>-5.597391894096134</v>
      </c>
      <c r="O73" t="str">
        <f t="shared" si="17"/>
        <v>sell</v>
      </c>
    </row>
    <row r="74" spans="2:15" ht="12">
      <c r="B74" s="1">
        <v>37132</v>
      </c>
      <c r="C74">
        <v>56.55</v>
      </c>
      <c r="D74">
        <v>56.55</v>
      </c>
      <c r="E74">
        <v>55.35</v>
      </c>
      <c r="F74">
        <v>55.85</v>
      </c>
      <c r="G74">
        <v>1506200</v>
      </c>
      <c r="H74">
        <f t="shared" si="18"/>
        <v>-0.5700000000000003</v>
      </c>
      <c r="K74">
        <f t="shared" si="14"/>
        <v>55.95</v>
      </c>
      <c r="L74">
        <f t="shared" si="15"/>
        <v>56.2</v>
      </c>
      <c r="M74" s="4">
        <f t="shared" si="16"/>
        <v>-5.574999196280473</v>
      </c>
      <c r="N74" s="4">
        <f t="shared" si="16"/>
        <v>-5.572099524255997</v>
      </c>
      <c r="O74" t="str">
        <f t="shared" si="17"/>
        <v>sell</v>
      </c>
    </row>
    <row r="75" spans="2:15" ht="12">
      <c r="B75" s="1">
        <v>37133</v>
      </c>
      <c r="C75">
        <v>55.2</v>
      </c>
      <c r="D75">
        <v>55.5</v>
      </c>
      <c r="E75">
        <v>53.5</v>
      </c>
      <c r="F75">
        <v>54.21</v>
      </c>
      <c r="G75">
        <v>2312400</v>
      </c>
      <c r="H75">
        <f t="shared" si="18"/>
        <v>-1.6400000000000006</v>
      </c>
      <c r="K75">
        <f t="shared" si="14"/>
        <v>54.5</v>
      </c>
      <c r="L75">
        <f t="shared" si="15"/>
        <v>54.705</v>
      </c>
      <c r="M75" s="4">
        <f t="shared" si="16"/>
        <v>-5.553952411278736</v>
      </c>
      <c r="N75" s="4">
        <f t="shared" si="16"/>
        <v>-5.550588090399654</v>
      </c>
      <c r="O75" t="str">
        <f t="shared" si="17"/>
        <v>sell</v>
      </c>
    </row>
    <row r="76" spans="2:15" ht="12">
      <c r="B76" s="1">
        <v>37134</v>
      </c>
      <c r="C76">
        <v>54.21</v>
      </c>
      <c r="D76">
        <v>55.17</v>
      </c>
      <c r="E76">
        <v>53.76</v>
      </c>
      <c r="F76">
        <v>54.75</v>
      </c>
      <c r="G76">
        <v>1570600</v>
      </c>
      <c r="H76">
        <f t="shared" si="18"/>
        <v>0.5399999999999991</v>
      </c>
      <c r="K76">
        <f t="shared" si="14"/>
        <v>54.465</v>
      </c>
      <c r="L76">
        <f t="shared" si="15"/>
        <v>54.480000000000004</v>
      </c>
      <c r="M76" s="4">
        <f t="shared" si="16"/>
        <v>-5.533829764492109</v>
      </c>
      <c r="N76" s="4">
        <f t="shared" si="16"/>
        <v>-5.53473920039829</v>
      </c>
      <c r="O76" t="str">
        <f t="shared" si="17"/>
        <v>buy</v>
      </c>
    </row>
    <row r="77" spans="2:15" ht="12">
      <c r="B77" s="1">
        <v>37138</v>
      </c>
      <c r="C77">
        <v>54.03</v>
      </c>
      <c r="D77">
        <v>55.93</v>
      </c>
      <c r="E77">
        <v>53.89</v>
      </c>
      <c r="F77">
        <v>54.6</v>
      </c>
      <c r="G77">
        <v>3431300</v>
      </c>
      <c r="H77">
        <f t="shared" si="18"/>
        <v>-0.14999999999999858</v>
      </c>
      <c r="K77">
        <f t="shared" si="14"/>
        <v>54.91</v>
      </c>
      <c r="L77">
        <f t="shared" si="15"/>
        <v>54.315</v>
      </c>
      <c r="M77" s="4">
        <f t="shared" si="16"/>
        <v>-5.5347508471999936</v>
      </c>
      <c r="N77" s="4">
        <f t="shared" si="16"/>
        <v>-5.538776495409398</v>
      </c>
      <c r="O77" t="str">
        <f t="shared" si="17"/>
        <v>buy</v>
      </c>
    </row>
    <row r="78" spans="2:15" ht="12">
      <c r="B78" s="1">
        <v>37139</v>
      </c>
      <c r="C78">
        <v>54.6</v>
      </c>
      <c r="D78">
        <v>54.79</v>
      </c>
      <c r="E78">
        <v>53.4</v>
      </c>
      <c r="F78">
        <v>54.4</v>
      </c>
      <c r="G78">
        <v>1391200</v>
      </c>
      <c r="H78">
        <f t="shared" si="18"/>
        <v>-0.20000000000000284</v>
      </c>
      <c r="K78">
        <f t="shared" si="14"/>
        <v>54.095</v>
      </c>
      <c r="L78">
        <f t="shared" si="15"/>
        <v>54.5</v>
      </c>
      <c r="M78" s="4">
        <f t="shared" si="16"/>
        <v>-5.5521313415705755</v>
      </c>
      <c r="N78" s="4">
        <f t="shared" si="16"/>
        <v>-5.551134530594687</v>
      </c>
      <c r="O78" t="str">
        <f t="shared" si="17"/>
        <v>sell</v>
      </c>
    </row>
    <row r="79" spans="2:15" ht="12">
      <c r="B79" s="1">
        <v>37140</v>
      </c>
      <c r="C79">
        <v>54</v>
      </c>
      <c r="D79">
        <v>54.05</v>
      </c>
      <c r="E79">
        <v>52.04</v>
      </c>
      <c r="F79">
        <v>53.27</v>
      </c>
      <c r="G79">
        <v>2540200</v>
      </c>
      <c r="H79">
        <f t="shared" si="18"/>
        <v>-1.1299999999999955</v>
      </c>
      <c r="K79">
        <f t="shared" si="14"/>
        <v>53.045</v>
      </c>
      <c r="L79">
        <f t="shared" si="15"/>
        <v>53.635000000000005</v>
      </c>
      <c r="M79" s="4">
        <f t="shared" si="16"/>
        <v>-5.562355512209219</v>
      </c>
      <c r="N79" s="4">
        <f t="shared" si="16"/>
        <v>-5.556512330372841</v>
      </c>
      <c r="O79" t="str">
        <f t="shared" si="17"/>
        <v>sell</v>
      </c>
    </row>
    <row r="80" spans="2:15" ht="12">
      <c r="B80" s="1">
        <v>37144</v>
      </c>
      <c r="C80">
        <v>51.4</v>
      </c>
      <c r="D80">
        <v>52.06</v>
      </c>
      <c r="E80">
        <v>50.51</v>
      </c>
      <c r="F80">
        <v>51.58</v>
      </c>
      <c r="G80">
        <v>2477900</v>
      </c>
      <c r="H80">
        <f t="shared" si="18"/>
        <v>-1.6900000000000048</v>
      </c>
      <c r="K80">
        <f t="shared" si="14"/>
        <v>51.285</v>
      </c>
      <c r="L80">
        <f t="shared" si="15"/>
        <v>51.489999999999995</v>
      </c>
      <c r="M80" s="4">
        <f t="shared" si="16"/>
        <v>-5.582133116853502</v>
      </c>
      <c r="N80" s="4">
        <f t="shared" si="16"/>
        <v>-5.5769692887440625</v>
      </c>
      <c r="O80" t="str">
        <f t="shared" si="17"/>
        <v>sell</v>
      </c>
    </row>
    <row r="81" spans="2:15" ht="12">
      <c r="B81" s="1">
        <v>37151</v>
      </c>
      <c r="C81">
        <v>46.5</v>
      </c>
      <c r="D81">
        <v>47.5</v>
      </c>
      <c r="E81">
        <v>44.45</v>
      </c>
      <c r="F81">
        <v>44.6</v>
      </c>
      <c r="G81">
        <v>8330000</v>
      </c>
      <c r="H81">
        <f t="shared" si="18"/>
        <v>-6.979999999999997</v>
      </c>
      <c r="K81">
        <f t="shared" si="14"/>
        <v>45.975</v>
      </c>
      <c r="L81">
        <f t="shared" si="15"/>
        <v>45.55</v>
      </c>
      <c r="M81" s="4">
        <f t="shared" si="16"/>
        <v>-5.637878576413118</v>
      </c>
      <c r="N81" s="4">
        <f t="shared" si="16"/>
        <v>-5.639873294256439</v>
      </c>
      <c r="O81" t="str">
        <f t="shared" si="17"/>
        <v>buy</v>
      </c>
    </row>
    <row r="82" spans="2:15" ht="12">
      <c r="B82" s="1">
        <v>37152</v>
      </c>
      <c r="C82">
        <v>44.9</v>
      </c>
      <c r="D82">
        <v>46</v>
      </c>
      <c r="E82">
        <v>44</v>
      </c>
      <c r="F82">
        <v>44.01</v>
      </c>
      <c r="G82">
        <v>3376900</v>
      </c>
      <c r="H82">
        <f t="shared" si="18"/>
        <v>-0.5900000000000034</v>
      </c>
      <c r="K82">
        <f t="shared" si="14"/>
        <v>45</v>
      </c>
      <c r="L82">
        <f t="shared" si="15"/>
        <v>44.455</v>
      </c>
      <c r="M82" s="4">
        <f t="shared" si="16"/>
        <v>-5.683686283463667</v>
      </c>
      <c r="N82" s="4">
        <f t="shared" si="16"/>
        <v>-5.691774504863416</v>
      </c>
      <c r="O82" t="str">
        <f t="shared" si="17"/>
        <v>buy</v>
      </c>
    </row>
    <row r="83" spans="2:15" ht="12">
      <c r="B83" s="1">
        <v>37153</v>
      </c>
      <c r="C83">
        <v>44.02</v>
      </c>
      <c r="D83">
        <v>44.7</v>
      </c>
      <c r="E83">
        <v>42.34</v>
      </c>
      <c r="F83">
        <v>43.38</v>
      </c>
      <c r="G83">
        <v>3775400</v>
      </c>
      <c r="H83">
        <f t="shared" si="18"/>
        <v>-0.6299999999999955</v>
      </c>
      <c r="K83">
        <f t="shared" si="14"/>
        <v>43.52</v>
      </c>
      <c r="L83">
        <f t="shared" si="15"/>
        <v>43.7</v>
      </c>
      <c r="M83" s="4">
        <f t="shared" si="16"/>
        <v>-5.7269597948297895</v>
      </c>
      <c r="N83" s="4">
        <f t="shared" si="16"/>
        <v>-5.732189150731926</v>
      </c>
      <c r="O83" t="str">
        <f t="shared" si="17"/>
        <v>buy</v>
      </c>
    </row>
    <row r="84" spans="2:15" ht="12">
      <c r="B84" s="1">
        <v>37154</v>
      </c>
      <c r="C84">
        <v>43</v>
      </c>
      <c r="D84">
        <v>43</v>
      </c>
      <c r="E84">
        <v>40.2</v>
      </c>
      <c r="F84">
        <v>40.7</v>
      </c>
      <c r="G84">
        <v>4027400</v>
      </c>
      <c r="H84">
        <f t="shared" si="18"/>
        <v>-2.6799999999999997</v>
      </c>
      <c r="K84">
        <f t="shared" si="14"/>
        <v>41.6</v>
      </c>
      <c r="L84">
        <f t="shared" si="15"/>
        <v>41.85</v>
      </c>
      <c r="M84" s="4">
        <f t="shared" si="16"/>
        <v>-5.7692492902216115</v>
      </c>
      <c r="N84" s="4">
        <f t="shared" si="16"/>
        <v>-5.770163230929654</v>
      </c>
      <c r="O84" t="str">
        <f t="shared" si="17"/>
        <v>buy</v>
      </c>
    </row>
    <row r="85" spans="2:15" ht="12">
      <c r="B85" s="1">
        <v>37155</v>
      </c>
      <c r="C85">
        <v>40.7</v>
      </c>
      <c r="D85">
        <v>41.24</v>
      </c>
      <c r="E85">
        <v>39.17</v>
      </c>
      <c r="F85">
        <v>40.25</v>
      </c>
      <c r="G85">
        <v>5194500</v>
      </c>
      <c r="H85">
        <f t="shared" si="18"/>
        <v>-0.45000000000000284</v>
      </c>
      <c r="K85">
        <f t="shared" si="14"/>
        <v>40.205</v>
      </c>
      <c r="L85">
        <f t="shared" si="15"/>
        <v>40.475</v>
      </c>
      <c r="M85" s="4">
        <f aca="true" t="shared" si="19" ref="M85:M148">-1*((1*K85)+(2*K84)+(3*K83)+(4*K82)+(5*K81)+(6*K80)+(7*K79)+(8*K78)+(9*K77)+(10*K76))/SUM(K76:K85)</f>
        <v>-5.81380913034497</v>
      </c>
      <c r="N85" s="4">
        <f aca="true" t="shared" si="20" ref="N85:N148">-1*((1*L85)+(2*L84)+(3*L83)+(4*L82)+(5*L81)+(6*L80)+(7*L79)+(8*L78)+(9*L77)+(10*L76))/SUM(L76:L85)</f>
        <v>-5.8104345133656725</v>
      </c>
      <c r="O85" t="str">
        <f t="shared" si="17"/>
        <v>sell</v>
      </c>
    </row>
    <row r="86" spans="2:15" ht="12">
      <c r="B86" s="1">
        <v>37158</v>
      </c>
      <c r="C86">
        <v>41.9</v>
      </c>
      <c r="D86">
        <v>43.45</v>
      </c>
      <c r="E86">
        <v>41.61</v>
      </c>
      <c r="F86">
        <v>43.23</v>
      </c>
      <c r="G86">
        <v>3505800</v>
      </c>
      <c r="H86">
        <f t="shared" si="18"/>
        <v>2.979999999999997</v>
      </c>
      <c r="K86">
        <f t="shared" si="14"/>
        <v>42.53</v>
      </c>
      <c r="L86">
        <f t="shared" si="15"/>
        <v>42.565</v>
      </c>
      <c r="M86" s="4">
        <f t="shared" si="19"/>
        <v>-5.8072495843614</v>
      </c>
      <c r="N86" s="4">
        <f t="shared" si="20"/>
        <v>-5.804014517443152</v>
      </c>
      <c r="O86" t="str">
        <f t="shared" si="17"/>
        <v>sell</v>
      </c>
    </row>
    <row r="87" spans="2:15" ht="12">
      <c r="B87" s="1">
        <v>37159</v>
      </c>
      <c r="C87">
        <v>42.73</v>
      </c>
      <c r="D87">
        <v>42.73</v>
      </c>
      <c r="E87">
        <v>40.27</v>
      </c>
      <c r="F87">
        <v>41.36</v>
      </c>
      <c r="G87">
        <v>5059600</v>
      </c>
      <c r="H87">
        <f t="shared" si="18"/>
        <v>-1.8699999999999974</v>
      </c>
      <c r="K87">
        <f t="shared" si="14"/>
        <v>41.5</v>
      </c>
      <c r="L87">
        <f t="shared" si="15"/>
        <v>42.045</v>
      </c>
      <c r="M87" s="4">
        <f t="shared" si="19"/>
        <v>-5.780067792176652</v>
      </c>
      <c r="N87" s="4">
        <f t="shared" si="20"/>
        <v>-5.778660119713643</v>
      </c>
      <c r="O87" t="str">
        <f t="shared" si="17"/>
        <v>sell</v>
      </c>
    </row>
    <row r="88" spans="2:15" ht="12">
      <c r="B88" s="1">
        <v>37160</v>
      </c>
      <c r="C88">
        <v>42.45</v>
      </c>
      <c r="D88">
        <v>42.45</v>
      </c>
      <c r="E88">
        <v>40.1</v>
      </c>
      <c r="F88">
        <v>40.1</v>
      </c>
      <c r="G88">
        <v>3275500</v>
      </c>
      <c r="H88">
        <f t="shared" si="18"/>
        <v>-1.259999999999998</v>
      </c>
      <c r="K88">
        <f t="shared" si="14"/>
        <v>41.275000000000006</v>
      </c>
      <c r="L88">
        <f t="shared" si="15"/>
        <v>41.275000000000006</v>
      </c>
      <c r="M88" s="4">
        <f t="shared" si="19"/>
        <v>-5.733167389866237</v>
      </c>
      <c r="N88" s="4">
        <f t="shared" si="20"/>
        <v>-5.730482730851824</v>
      </c>
      <c r="O88" t="str">
        <f t="shared" si="17"/>
        <v>sell</v>
      </c>
    </row>
    <row r="89" spans="2:15" ht="12">
      <c r="B89" s="1">
        <v>37161</v>
      </c>
      <c r="C89">
        <v>40.3</v>
      </c>
      <c r="D89">
        <v>41.75</v>
      </c>
      <c r="E89">
        <v>39.69</v>
      </c>
      <c r="F89">
        <v>41.16</v>
      </c>
      <c r="G89">
        <v>2500900</v>
      </c>
      <c r="H89">
        <f t="shared" si="18"/>
        <v>1.0599999999999952</v>
      </c>
      <c r="K89">
        <f t="shared" si="14"/>
        <v>40.72</v>
      </c>
      <c r="L89">
        <f t="shared" si="15"/>
        <v>40.73</v>
      </c>
      <c r="M89" s="4">
        <f t="shared" si="19"/>
        <v>-5.67279352413459</v>
      </c>
      <c r="N89" s="4">
        <f t="shared" si="20"/>
        <v>-5.665380584380435</v>
      </c>
      <c r="O89" t="str">
        <f t="shared" si="17"/>
        <v>sell</v>
      </c>
    </row>
    <row r="90" spans="2:15" ht="12">
      <c r="B90" s="1">
        <v>37162</v>
      </c>
      <c r="C90">
        <v>42</v>
      </c>
      <c r="D90">
        <v>43.05</v>
      </c>
      <c r="E90">
        <v>41.8</v>
      </c>
      <c r="F90">
        <v>42.9</v>
      </c>
      <c r="G90">
        <v>3434600</v>
      </c>
      <c r="H90">
        <f t="shared" si="18"/>
        <v>1.740000000000002</v>
      </c>
      <c r="K90">
        <f t="shared" si="14"/>
        <v>42.425</v>
      </c>
      <c r="L90">
        <f t="shared" si="15"/>
        <v>42.45</v>
      </c>
      <c r="M90" s="4">
        <f t="shared" si="19"/>
        <v>-5.583708063566804</v>
      </c>
      <c r="N90" s="4">
        <f t="shared" si="20"/>
        <v>-5.574600971547536</v>
      </c>
      <c r="O90" t="str">
        <f t="shared" si="17"/>
        <v>sell</v>
      </c>
    </row>
    <row r="91" spans="2:15" ht="12">
      <c r="B91" s="1">
        <v>37165</v>
      </c>
      <c r="C91">
        <v>42.51</v>
      </c>
      <c r="D91">
        <v>43.4</v>
      </c>
      <c r="E91">
        <v>41.82</v>
      </c>
      <c r="F91">
        <v>43.13</v>
      </c>
      <c r="G91">
        <v>3090000</v>
      </c>
      <c r="H91">
        <f t="shared" si="18"/>
        <v>0.23000000000000398</v>
      </c>
      <c r="K91">
        <f t="shared" si="14"/>
        <v>42.61</v>
      </c>
      <c r="L91">
        <f t="shared" si="15"/>
        <v>42.82</v>
      </c>
      <c r="M91" s="4">
        <f t="shared" si="19"/>
        <v>-5.5372521565789</v>
      </c>
      <c r="N91" s="4">
        <f t="shared" si="20"/>
        <v>-5.532181880600902</v>
      </c>
      <c r="O91" t="str">
        <f t="shared" si="17"/>
        <v>sell</v>
      </c>
    </row>
    <row r="92" spans="2:15" ht="12">
      <c r="B92" s="1">
        <v>37166</v>
      </c>
      <c r="C92">
        <v>43</v>
      </c>
      <c r="D92">
        <v>43.38</v>
      </c>
      <c r="E92">
        <v>41.96</v>
      </c>
      <c r="F92">
        <v>42.95</v>
      </c>
      <c r="G92">
        <v>4041100</v>
      </c>
      <c r="H92">
        <f t="shared" si="18"/>
        <v>-0.17999999999999972</v>
      </c>
      <c r="K92">
        <f t="shared" si="14"/>
        <v>42.67</v>
      </c>
      <c r="L92">
        <f t="shared" si="15"/>
        <v>42.975</v>
      </c>
      <c r="M92" s="4">
        <f t="shared" si="19"/>
        <v>-5.4941952726969</v>
      </c>
      <c r="N92" s="4">
        <f t="shared" si="20"/>
        <v>-5.495408484502892</v>
      </c>
      <c r="O92" t="str">
        <f t="shared" si="17"/>
        <v>buy</v>
      </c>
    </row>
    <row r="93" spans="2:15" ht="12">
      <c r="B93" s="1">
        <v>37167</v>
      </c>
      <c r="C93">
        <v>42.8</v>
      </c>
      <c r="D93">
        <v>42.95</v>
      </c>
      <c r="E93">
        <v>41.91</v>
      </c>
      <c r="F93">
        <v>42.72</v>
      </c>
      <c r="G93">
        <v>3572300</v>
      </c>
      <c r="H93">
        <f t="shared" si="18"/>
        <v>-0.23000000000000398</v>
      </c>
      <c r="K93">
        <f t="shared" si="14"/>
        <v>42.43</v>
      </c>
      <c r="L93">
        <f t="shared" si="15"/>
        <v>42.76</v>
      </c>
      <c r="M93" s="4">
        <f t="shared" si="19"/>
        <v>-5.467287930807603</v>
      </c>
      <c r="N93" s="4">
        <f t="shared" si="20"/>
        <v>-5.467096881734514</v>
      </c>
      <c r="O93" t="str">
        <f t="shared" si="17"/>
        <v>sell</v>
      </c>
    </row>
    <row r="94" spans="2:15" ht="12">
      <c r="B94" s="1">
        <v>37168</v>
      </c>
      <c r="C94">
        <v>42.72</v>
      </c>
      <c r="D94">
        <v>42.8</v>
      </c>
      <c r="E94">
        <v>41.2</v>
      </c>
      <c r="F94">
        <v>41.21</v>
      </c>
      <c r="G94">
        <v>3204200</v>
      </c>
      <c r="H94">
        <f t="shared" si="18"/>
        <v>-1.509999999999998</v>
      </c>
      <c r="K94">
        <f t="shared" si="14"/>
        <v>42</v>
      </c>
      <c r="L94">
        <f t="shared" si="15"/>
        <v>41.965</v>
      </c>
      <c r="M94" s="4">
        <f t="shared" si="19"/>
        <v>-5.467713599368972</v>
      </c>
      <c r="N94" s="4">
        <f t="shared" si="20"/>
        <v>-5.469313907537018</v>
      </c>
      <c r="O94" t="str">
        <f t="shared" si="17"/>
        <v>buy</v>
      </c>
    </row>
    <row r="95" spans="2:15" ht="12">
      <c r="B95" s="1">
        <v>37169</v>
      </c>
      <c r="C95">
        <v>41.46</v>
      </c>
      <c r="D95">
        <v>42.64</v>
      </c>
      <c r="E95">
        <v>41.34</v>
      </c>
      <c r="F95">
        <v>42.36</v>
      </c>
      <c r="G95">
        <v>2119200</v>
      </c>
      <c r="H95">
        <f t="shared" si="18"/>
        <v>1.1499999999999986</v>
      </c>
      <c r="K95">
        <f t="shared" si="14"/>
        <v>41.99</v>
      </c>
      <c r="L95">
        <f t="shared" si="15"/>
        <v>41.91</v>
      </c>
      <c r="M95" s="4">
        <f t="shared" si="19"/>
        <v>-5.487563965250505</v>
      </c>
      <c r="N95" s="4">
        <f t="shared" si="20"/>
        <v>-5.490421001435367</v>
      </c>
      <c r="O95" t="str">
        <f t="shared" si="17"/>
        <v>buy</v>
      </c>
    </row>
    <row r="96" spans="2:15" ht="12">
      <c r="B96" s="1">
        <v>37172</v>
      </c>
      <c r="C96">
        <v>42.37</v>
      </c>
      <c r="D96">
        <v>42.37</v>
      </c>
      <c r="E96">
        <v>41.31</v>
      </c>
      <c r="F96">
        <v>41.65</v>
      </c>
      <c r="G96">
        <v>2796100</v>
      </c>
      <c r="H96">
        <f t="shared" si="18"/>
        <v>-0.7100000000000009</v>
      </c>
      <c r="K96">
        <f t="shared" si="14"/>
        <v>41.84</v>
      </c>
      <c r="L96">
        <f t="shared" si="15"/>
        <v>42.01</v>
      </c>
      <c r="M96" s="4">
        <f t="shared" si="19"/>
        <v>-5.482668192437895</v>
      </c>
      <c r="N96" s="4">
        <f t="shared" si="20"/>
        <v>-5.486470755927212</v>
      </c>
      <c r="O96" t="str">
        <f t="shared" si="17"/>
        <v>buy</v>
      </c>
    </row>
    <row r="97" spans="2:15" ht="12">
      <c r="B97" s="1">
        <v>11009</v>
      </c>
      <c r="C97">
        <v>41.6</v>
      </c>
      <c r="D97">
        <v>41.69</v>
      </c>
      <c r="E97">
        <v>40.52</v>
      </c>
      <c r="F97">
        <v>40.81</v>
      </c>
      <c r="G97">
        <v>3029800</v>
      </c>
      <c r="H97">
        <f t="shared" si="18"/>
        <v>-0.8399999999999963</v>
      </c>
      <c r="K97">
        <f t="shared" si="14"/>
        <v>41.105000000000004</v>
      </c>
      <c r="L97">
        <f t="shared" si="15"/>
        <v>41.205</v>
      </c>
      <c r="M97" s="4">
        <f t="shared" si="19"/>
        <v>-5.497536181737916</v>
      </c>
      <c r="N97" s="4">
        <f t="shared" si="20"/>
        <v>-5.49660795048798</v>
      </c>
      <c r="O97" t="str">
        <f t="shared" si="17"/>
        <v>sell</v>
      </c>
    </row>
    <row r="98" spans="2:15" ht="12">
      <c r="B98" s="1">
        <v>11010</v>
      </c>
      <c r="C98">
        <v>41.26</v>
      </c>
      <c r="D98">
        <v>43.09</v>
      </c>
      <c r="E98">
        <v>41.2</v>
      </c>
      <c r="F98">
        <v>42.96</v>
      </c>
      <c r="G98">
        <v>1945200</v>
      </c>
      <c r="H98">
        <f t="shared" si="18"/>
        <v>2.1499999999999986</v>
      </c>
      <c r="K98">
        <f t="shared" si="14"/>
        <v>42.145</v>
      </c>
      <c r="L98">
        <f t="shared" si="15"/>
        <v>42.11</v>
      </c>
      <c r="M98" s="4">
        <f t="shared" si="19"/>
        <v>-5.503256456356341</v>
      </c>
      <c r="N98" s="4">
        <f t="shared" si="20"/>
        <v>-5.505149251072018</v>
      </c>
      <c r="O98" t="str">
        <f t="shared" si="17"/>
        <v>buy</v>
      </c>
    </row>
    <row r="99" spans="2:15" ht="12">
      <c r="B99" s="1">
        <v>11011</v>
      </c>
      <c r="C99">
        <v>43.75</v>
      </c>
      <c r="D99">
        <v>45.7</v>
      </c>
      <c r="E99">
        <v>43.75</v>
      </c>
      <c r="F99">
        <v>44.93</v>
      </c>
      <c r="G99">
        <v>3733400</v>
      </c>
      <c r="H99">
        <f t="shared" si="18"/>
        <v>1.9699999999999989</v>
      </c>
      <c r="K99">
        <f t="shared" si="14"/>
        <v>44.725</v>
      </c>
      <c r="L99">
        <f t="shared" si="15"/>
        <v>44.34</v>
      </c>
      <c r="M99" s="4">
        <f t="shared" si="19"/>
        <v>-5.490753408501202</v>
      </c>
      <c r="N99" s="4">
        <f t="shared" si="20"/>
        <v>-5.498957707663498</v>
      </c>
      <c r="O99" t="str">
        <f t="shared" si="17"/>
        <v>buy</v>
      </c>
    </row>
    <row r="100" spans="2:15" ht="12">
      <c r="B100" s="1">
        <v>11012</v>
      </c>
      <c r="C100">
        <v>44.2</v>
      </c>
      <c r="D100">
        <v>45.5</v>
      </c>
      <c r="E100">
        <v>43.26</v>
      </c>
      <c r="F100">
        <v>44.18</v>
      </c>
      <c r="G100">
        <v>2517100</v>
      </c>
      <c r="H100">
        <f t="shared" si="18"/>
        <v>-0.75</v>
      </c>
      <c r="K100">
        <f t="shared" si="14"/>
        <v>44.379999999999995</v>
      </c>
      <c r="L100">
        <f t="shared" si="15"/>
        <v>44.19</v>
      </c>
      <c r="M100" s="4">
        <f t="shared" si="19"/>
        <v>-5.469411474659246</v>
      </c>
      <c r="N100" s="4">
        <f t="shared" si="20"/>
        <v>-5.480699532003237</v>
      </c>
      <c r="O100" t="str">
        <f t="shared" si="17"/>
        <v>buy</v>
      </c>
    </row>
    <row r="101" spans="2:15" ht="12">
      <c r="B101" s="1">
        <v>11015</v>
      </c>
      <c r="C101">
        <v>44.18</v>
      </c>
      <c r="D101">
        <v>44.94</v>
      </c>
      <c r="E101">
        <v>43.4</v>
      </c>
      <c r="F101">
        <v>44.9</v>
      </c>
      <c r="G101">
        <v>1909400</v>
      </c>
      <c r="H101">
        <f t="shared" si="18"/>
        <v>0.7199999999999989</v>
      </c>
      <c r="K101">
        <f t="shared" si="14"/>
        <v>44.17</v>
      </c>
      <c r="L101">
        <f t="shared" si="15"/>
        <v>44.54</v>
      </c>
      <c r="M101" s="4">
        <f t="shared" si="19"/>
        <v>-5.452620743704015</v>
      </c>
      <c r="N101" s="4">
        <f t="shared" si="20"/>
        <v>-5.45821894604035</v>
      </c>
      <c r="O101" t="str">
        <f t="shared" si="17"/>
        <v>buy</v>
      </c>
    </row>
    <row r="102" spans="2:15" ht="12">
      <c r="B102" s="1">
        <v>11016</v>
      </c>
      <c r="C102">
        <v>44.9</v>
      </c>
      <c r="D102">
        <v>44.95</v>
      </c>
      <c r="E102">
        <v>43.22</v>
      </c>
      <c r="F102">
        <v>43.97</v>
      </c>
      <c r="G102">
        <v>2398100</v>
      </c>
      <c r="H102">
        <f t="shared" si="18"/>
        <v>-0.9299999999999997</v>
      </c>
      <c r="K102">
        <f t="shared" si="14"/>
        <v>44.085</v>
      </c>
      <c r="L102">
        <f t="shared" si="15"/>
        <v>44.435</v>
      </c>
      <c r="M102" s="4">
        <f t="shared" si="19"/>
        <v>-5.439690349056824</v>
      </c>
      <c r="N102" s="4">
        <f t="shared" si="20"/>
        <v>-5.438999685655409</v>
      </c>
      <c r="O102" t="str">
        <f t="shared" si="17"/>
        <v>sell</v>
      </c>
    </row>
    <row r="103" spans="2:15" ht="12">
      <c r="B103" s="1">
        <v>11017</v>
      </c>
      <c r="C103">
        <v>44.15</v>
      </c>
      <c r="D103">
        <v>44.25</v>
      </c>
      <c r="E103">
        <v>42.7</v>
      </c>
      <c r="F103">
        <v>42.77</v>
      </c>
      <c r="G103">
        <v>2267900</v>
      </c>
      <c r="H103">
        <f t="shared" si="18"/>
        <v>-1.1999999999999957</v>
      </c>
      <c r="K103">
        <f t="shared" si="14"/>
        <v>43.475</v>
      </c>
      <c r="L103">
        <f t="shared" si="15"/>
        <v>43.46</v>
      </c>
      <c r="M103" s="4">
        <f t="shared" si="19"/>
        <v>-5.439528744054057</v>
      </c>
      <c r="N103" s="4">
        <f t="shared" si="20"/>
        <v>-5.436111724570805</v>
      </c>
      <c r="O103" t="str">
        <f t="shared" si="17"/>
        <v>sell</v>
      </c>
    </row>
    <row r="104" spans="2:15" ht="12">
      <c r="B104" s="1">
        <v>11018</v>
      </c>
      <c r="C104">
        <v>42.77</v>
      </c>
      <c r="D104">
        <v>42.88</v>
      </c>
      <c r="E104">
        <v>41.05</v>
      </c>
      <c r="F104">
        <v>42.02</v>
      </c>
      <c r="G104">
        <v>2737200</v>
      </c>
      <c r="H104">
        <f t="shared" si="18"/>
        <v>-0.75</v>
      </c>
      <c r="K104">
        <f t="shared" si="14"/>
        <v>41.965</v>
      </c>
      <c r="L104">
        <f t="shared" si="15"/>
        <v>42.395</v>
      </c>
      <c r="M104" s="4">
        <f t="shared" si="19"/>
        <v>-5.462954778077603</v>
      </c>
      <c r="N104" s="4">
        <f t="shared" si="20"/>
        <v>-5.456101441029274</v>
      </c>
      <c r="O104" t="str">
        <f t="shared" si="17"/>
        <v>sell</v>
      </c>
    </row>
    <row r="105" spans="2:15" ht="12">
      <c r="B105" s="1">
        <v>11019</v>
      </c>
      <c r="C105">
        <v>42.02</v>
      </c>
      <c r="D105">
        <v>42.02</v>
      </c>
      <c r="E105">
        <v>40.71</v>
      </c>
      <c r="F105">
        <v>41.36</v>
      </c>
      <c r="G105">
        <v>2138900</v>
      </c>
      <c r="H105">
        <f t="shared" si="18"/>
        <v>-0.6600000000000037</v>
      </c>
      <c r="K105">
        <f t="shared" si="14"/>
        <v>41.365</v>
      </c>
      <c r="L105">
        <f t="shared" si="15"/>
        <v>41.69</v>
      </c>
      <c r="M105" s="4">
        <f t="shared" si="19"/>
        <v>-5.492702472889077</v>
      </c>
      <c r="N105" s="4">
        <f t="shared" si="20"/>
        <v>-5.48508858553587</v>
      </c>
      <c r="O105" t="str">
        <f t="shared" si="17"/>
        <v>sell</v>
      </c>
    </row>
    <row r="106" spans="2:15" ht="12">
      <c r="B106" s="1">
        <v>37186</v>
      </c>
      <c r="C106">
        <v>41.55</v>
      </c>
      <c r="D106">
        <v>42.57</v>
      </c>
      <c r="E106">
        <v>41.26</v>
      </c>
      <c r="F106">
        <v>42.57</v>
      </c>
      <c r="G106">
        <v>2097700</v>
      </c>
      <c r="H106">
        <f t="shared" si="18"/>
        <v>1.2100000000000009</v>
      </c>
      <c r="K106">
        <f t="shared" si="14"/>
        <v>41.915</v>
      </c>
      <c r="L106">
        <f t="shared" si="15"/>
        <v>42.06</v>
      </c>
      <c r="M106" s="4">
        <f t="shared" si="19"/>
        <v>-5.517201220506371</v>
      </c>
      <c r="N106" s="4">
        <f t="shared" si="20"/>
        <v>-5.50843933321717</v>
      </c>
      <c r="O106" t="str">
        <f t="shared" si="17"/>
        <v>sell</v>
      </c>
    </row>
    <row r="107" spans="2:15" ht="12">
      <c r="B107" s="1">
        <v>37187</v>
      </c>
      <c r="C107">
        <v>43.37</v>
      </c>
      <c r="D107">
        <v>44.2</v>
      </c>
      <c r="E107">
        <v>43.02</v>
      </c>
      <c r="F107">
        <v>43.15</v>
      </c>
      <c r="G107">
        <v>2451400</v>
      </c>
      <c r="H107">
        <f t="shared" si="18"/>
        <v>0.5799999999999983</v>
      </c>
      <c r="K107">
        <f t="shared" si="14"/>
        <v>43.61</v>
      </c>
      <c r="L107">
        <f t="shared" si="15"/>
        <v>43.26</v>
      </c>
      <c r="M107" s="4">
        <f t="shared" si="19"/>
        <v>-5.5333287019347654</v>
      </c>
      <c r="N107" s="4">
        <f t="shared" si="20"/>
        <v>-5.529504254532001</v>
      </c>
      <c r="O107" t="str">
        <f t="shared" si="17"/>
        <v>sell</v>
      </c>
    </row>
    <row r="108" spans="2:15" ht="12">
      <c r="B108" s="1">
        <v>37188</v>
      </c>
      <c r="C108">
        <v>43.15</v>
      </c>
      <c r="D108">
        <v>45</v>
      </c>
      <c r="E108">
        <v>42.66</v>
      </c>
      <c r="F108">
        <v>45</v>
      </c>
      <c r="G108">
        <v>3980800</v>
      </c>
      <c r="H108">
        <f t="shared" si="18"/>
        <v>1.8500000000000014</v>
      </c>
      <c r="K108">
        <f t="shared" si="14"/>
        <v>43.83</v>
      </c>
      <c r="L108">
        <f t="shared" si="15"/>
        <v>44.075</v>
      </c>
      <c r="M108" s="4">
        <f t="shared" si="19"/>
        <v>-5.53966368333641</v>
      </c>
      <c r="N108" s="4">
        <f t="shared" si="20"/>
        <v>-5.535211591801033</v>
      </c>
      <c r="O108" t="str">
        <f t="shared" si="17"/>
        <v>sell</v>
      </c>
    </row>
    <row r="109" spans="2:15" ht="12">
      <c r="B109" s="1">
        <v>37189</v>
      </c>
      <c r="C109">
        <v>44.2</v>
      </c>
      <c r="D109">
        <v>44.9</v>
      </c>
      <c r="E109">
        <v>43.68</v>
      </c>
      <c r="F109">
        <v>44.63</v>
      </c>
      <c r="G109">
        <v>2847600</v>
      </c>
      <c r="H109">
        <f t="shared" si="18"/>
        <v>-0.36999999999999744</v>
      </c>
      <c r="K109">
        <f t="shared" si="14"/>
        <v>44.29</v>
      </c>
      <c r="L109">
        <f t="shared" si="15"/>
        <v>44.415000000000006</v>
      </c>
      <c r="M109" s="4">
        <f t="shared" si="19"/>
        <v>-5.51252063682649</v>
      </c>
      <c r="N109" s="4">
        <f t="shared" si="20"/>
        <v>-5.513819847187701</v>
      </c>
      <c r="O109" t="str">
        <f t="shared" si="17"/>
        <v>buy</v>
      </c>
    </row>
    <row r="110" spans="2:15" ht="12">
      <c r="B110" s="1">
        <v>37190</v>
      </c>
      <c r="C110">
        <v>44.88</v>
      </c>
      <c r="D110">
        <v>45.83</v>
      </c>
      <c r="E110">
        <v>44.75</v>
      </c>
      <c r="F110">
        <v>45.4</v>
      </c>
      <c r="G110">
        <v>2273400</v>
      </c>
      <c r="H110">
        <f t="shared" si="18"/>
        <v>0.769999999999996</v>
      </c>
      <c r="K110">
        <f t="shared" si="14"/>
        <v>45.29</v>
      </c>
      <c r="L110">
        <f t="shared" si="15"/>
        <v>45.14</v>
      </c>
      <c r="M110" s="4">
        <f t="shared" si="19"/>
        <v>-5.4783695664696594</v>
      </c>
      <c r="N110" s="4">
        <f t="shared" si="20"/>
        <v>-5.487025512664477</v>
      </c>
      <c r="O110" t="str">
        <f t="shared" si="17"/>
        <v>buy</v>
      </c>
    </row>
    <row r="111" spans="2:15" ht="12">
      <c r="B111" s="1">
        <v>37193</v>
      </c>
      <c r="C111">
        <v>44.55</v>
      </c>
      <c r="D111">
        <v>44.7</v>
      </c>
      <c r="E111">
        <v>42.76</v>
      </c>
      <c r="F111">
        <v>42.76</v>
      </c>
      <c r="G111">
        <v>3119700</v>
      </c>
      <c r="H111">
        <f t="shared" si="18"/>
        <v>-2.6400000000000006</v>
      </c>
      <c r="K111">
        <f t="shared" si="14"/>
        <v>43.730000000000004</v>
      </c>
      <c r="L111">
        <f t="shared" si="15"/>
        <v>43.655</v>
      </c>
      <c r="M111" s="4">
        <f t="shared" si="19"/>
        <v>-5.465142830782714</v>
      </c>
      <c r="N111" s="4">
        <f t="shared" si="20"/>
        <v>-5.473313621040762</v>
      </c>
      <c r="O111" t="str">
        <f t="shared" si="17"/>
        <v>buy</v>
      </c>
    </row>
    <row r="112" spans="2:15" ht="12">
      <c r="B112" s="1">
        <v>37194</v>
      </c>
      <c r="C112">
        <v>42.76</v>
      </c>
      <c r="D112">
        <v>42.76</v>
      </c>
      <c r="E112">
        <v>41.08</v>
      </c>
      <c r="F112">
        <v>41.84</v>
      </c>
      <c r="G112">
        <v>4277500</v>
      </c>
      <c r="H112">
        <f t="shared" si="18"/>
        <v>-0.9199999999999946</v>
      </c>
      <c r="K112">
        <f t="shared" si="14"/>
        <v>41.92</v>
      </c>
      <c r="L112">
        <f t="shared" si="15"/>
        <v>42.3</v>
      </c>
      <c r="M112" s="4">
        <f t="shared" si="19"/>
        <v>-5.47064141496094</v>
      </c>
      <c r="N112" s="4">
        <f t="shared" si="20"/>
        <v>-5.472817666782288</v>
      </c>
      <c r="O112" t="str">
        <f t="shared" si="17"/>
        <v>buy</v>
      </c>
    </row>
    <row r="113" spans="2:15" ht="12">
      <c r="B113" s="1">
        <v>37195</v>
      </c>
      <c r="C113">
        <v>41.82</v>
      </c>
      <c r="D113">
        <v>42.01</v>
      </c>
      <c r="E113">
        <v>41.3</v>
      </c>
      <c r="F113">
        <v>41.32</v>
      </c>
      <c r="G113">
        <v>2868500</v>
      </c>
      <c r="H113">
        <f t="shared" si="18"/>
        <v>-0.5200000000000031</v>
      </c>
      <c r="K113">
        <f t="shared" si="14"/>
        <v>41.655</v>
      </c>
      <c r="L113">
        <f t="shared" si="15"/>
        <v>41.57</v>
      </c>
      <c r="M113" s="4">
        <f t="shared" si="19"/>
        <v>-5.48176083059804</v>
      </c>
      <c r="N113" s="4">
        <f t="shared" si="20"/>
        <v>-5.487458193979933</v>
      </c>
      <c r="O113" t="str">
        <f t="shared" si="17"/>
        <v>buy</v>
      </c>
    </row>
    <row r="114" spans="2:15" ht="12">
      <c r="B114" s="1">
        <v>37196</v>
      </c>
      <c r="C114">
        <v>41.32</v>
      </c>
      <c r="D114">
        <v>42.72</v>
      </c>
      <c r="E114">
        <v>40.69</v>
      </c>
      <c r="F114">
        <v>42.3</v>
      </c>
      <c r="G114">
        <v>2706300</v>
      </c>
      <c r="H114">
        <f t="shared" si="18"/>
        <v>0.9799999999999969</v>
      </c>
      <c r="K114">
        <f aca="true" t="shared" si="21" ref="K114:K177">(D114+E114)/2</f>
        <v>41.705</v>
      </c>
      <c r="L114">
        <f aca="true" t="shared" si="22" ref="L114:L177">(C114+F114)/2</f>
        <v>41.81</v>
      </c>
      <c r="M114" s="4">
        <f t="shared" si="19"/>
        <v>-5.50758193380075</v>
      </c>
      <c r="N114" s="4">
        <f t="shared" si="20"/>
        <v>-5.508936566079424</v>
      </c>
      <c r="O114" t="str">
        <f t="shared" si="17"/>
        <v>buy</v>
      </c>
    </row>
    <row r="115" spans="2:15" ht="12">
      <c r="B115" s="1">
        <v>37197</v>
      </c>
      <c r="C115">
        <v>41.82</v>
      </c>
      <c r="D115">
        <v>42.5</v>
      </c>
      <c r="E115">
        <v>41.25</v>
      </c>
      <c r="F115">
        <v>42.25</v>
      </c>
      <c r="G115">
        <v>1842300</v>
      </c>
      <c r="H115">
        <f t="shared" si="18"/>
        <v>-0.04999999999999716</v>
      </c>
      <c r="K115">
        <f t="shared" si="21"/>
        <v>41.875</v>
      </c>
      <c r="L115">
        <f t="shared" si="22"/>
        <v>42.035</v>
      </c>
      <c r="M115" s="4">
        <f t="shared" si="19"/>
        <v>-5.538667349122888</v>
      </c>
      <c r="N115" s="4">
        <f t="shared" si="20"/>
        <v>-5.535705986242795</v>
      </c>
      <c r="O115" t="str">
        <f t="shared" si="17"/>
        <v>sell</v>
      </c>
    </row>
    <row r="116" spans="2:15" ht="12">
      <c r="B116" s="1">
        <v>37200</v>
      </c>
      <c r="C116">
        <v>42.5</v>
      </c>
      <c r="D116">
        <v>44.08</v>
      </c>
      <c r="E116">
        <v>42.46</v>
      </c>
      <c r="F116">
        <v>43.78</v>
      </c>
      <c r="G116">
        <v>2406500</v>
      </c>
      <c r="H116">
        <f t="shared" si="18"/>
        <v>1.5300000000000011</v>
      </c>
      <c r="K116">
        <f t="shared" si="21"/>
        <v>43.269999999999996</v>
      </c>
      <c r="L116">
        <f t="shared" si="22"/>
        <v>43.14</v>
      </c>
      <c r="M116" s="4">
        <f t="shared" si="19"/>
        <v>-5.549150576911926</v>
      </c>
      <c r="N116" s="4">
        <f t="shared" si="20"/>
        <v>-5.54688224385721</v>
      </c>
      <c r="O116" t="str">
        <f t="shared" si="17"/>
        <v>sell</v>
      </c>
    </row>
    <row r="117" spans="2:15" ht="12">
      <c r="B117" s="1">
        <v>37201</v>
      </c>
      <c r="C117">
        <v>43.7</v>
      </c>
      <c r="D117">
        <v>43.71</v>
      </c>
      <c r="E117">
        <v>42.8</v>
      </c>
      <c r="F117">
        <v>43.43</v>
      </c>
      <c r="G117">
        <v>2288700</v>
      </c>
      <c r="H117">
        <f t="shared" si="18"/>
        <v>-0.3500000000000014</v>
      </c>
      <c r="K117">
        <f t="shared" si="21"/>
        <v>43.254999999999995</v>
      </c>
      <c r="L117">
        <f t="shared" si="22"/>
        <v>43.565</v>
      </c>
      <c r="M117" s="4">
        <f t="shared" si="19"/>
        <v>-5.541467434195256</v>
      </c>
      <c r="N117" s="4">
        <f t="shared" si="20"/>
        <v>-5.5408901912185415</v>
      </c>
      <c r="O117" t="str">
        <f t="shared" si="17"/>
        <v>sell</v>
      </c>
    </row>
    <row r="118" spans="2:15" ht="12">
      <c r="B118" s="1">
        <v>37202</v>
      </c>
      <c r="C118">
        <v>43.1</v>
      </c>
      <c r="D118">
        <v>43.95</v>
      </c>
      <c r="E118">
        <v>42.4</v>
      </c>
      <c r="F118">
        <v>42.74</v>
      </c>
      <c r="G118">
        <v>2964200</v>
      </c>
      <c r="H118">
        <f t="shared" si="18"/>
        <v>-0.6899999999999977</v>
      </c>
      <c r="K118">
        <f t="shared" si="21"/>
        <v>43.175</v>
      </c>
      <c r="L118">
        <f t="shared" si="22"/>
        <v>42.92</v>
      </c>
      <c r="M118" s="4">
        <f t="shared" si="19"/>
        <v>-5.530993920937315</v>
      </c>
      <c r="N118" s="4">
        <f t="shared" si="20"/>
        <v>-5.532063639530833</v>
      </c>
      <c r="O118" t="str">
        <f t="shared" si="17"/>
        <v>buy</v>
      </c>
    </row>
    <row r="119" spans="2:15" ht="12">
      <c r="B119" s="1">
        <v>37203</v>
      </c>
      <c r="C119">
        <v>42.74</v>
      </c>
      <c r="D119">
        <v>44.51</v>
      </c>
      <c r="E119">
        <v>42.55</v>
      </c>
      <c r="F119">
        <v>43.75</v>
      </c>
      <c r="G119">
        <v>2782000</v>
      </c>
      <c r="H119">
        <f t="shared" si="18"/>
        <v>1.009999999999998</v>
      </c>
      <c r="K119">
        <f t="shared" si="21"/>
        <v>43.53</v>
      </c>
      <c r="L119">
        <f t="shared" si="22"/>
        <v>43.245000000000005</v>
      </c>
      <c r="M119" s="4">
        <f t="shared" si="19"/>
        <v>-5.509355969306367</v>
      </c>
      <c r="N119" s="4">
        <f t="shared" si="20"/>
        <v>-5.512739298523452</v>
      </c>
      <c r="O119" t="str">
        <f t="shared" si="17"/>
        <v>buy</v>
      </c>
    </row>
    <row r="120" spans="2:15" ht="12">
      <c r="B120" s="1">
        <v>37204</v>
      </c>
      <c r="C120">
        <v>43.75</v>
      </c>
      <c r="D120">
        <v>43.8</v>
      </c>
      <c r="E120">
        <v>43.15</v>
      </c>
      <c r="F120">
        <v>43.5</v>
      </c>
      <c r="G120">
        <v>1635900</v>
      </c>
      <c r="H120">
        <f t="shared" si="18"/>
        <v>-0.25</v>
      </c>
      <c r="K120">
        <f t="shared" si="21"/>
        <v>43.474999999999994</v>
      </c>
      <c r="L120">
        <f t="shared" si="22"/>
        <v>43.625</v>
      </c>
      <c r="M120" s="4">
        <f t="shared" si="19"/>
        <v>-5.473549428190556</v>
      </c>
      <c r="N120" s="4">
        <f t="shared" si="20"/>
        <v>-5.477253339254204</v>
      </c>
      <c r="O120" t="str">
        <f t="shared" si="17"/>
        <v>buy</v>
      </c>
    </row>
    <row r="121" spans="2:15" ht="12">
      <c r="B121" s="1">
        <v>37207</v>
      </c>
      <c r="C121">
        <v>43.5</v>
      </c>
      <c r="D121">
        <v>43.55</v>
      </c>
      <c r="E121">
        <v>42.17</v>
      </c>
      <c r="F121">
        <v>42.89</v>
      </c>
      <c r="G121">
        <v>1532500</v>
      </c>
      <c r="H121">
        <f t="shared" si="18"/>
        <v>-0.6099999999999994</v>
      </c>
      <c r="K121">
        <f t="shared" si="21"/>
        <v>42.86</v>
      </c>
      <c r="L121">
        <f t="shared" si="22"/>
        <v>43.195</v>
      </c>
      <c r="M121" s="4">
        <f t="shared" si="19"/>
        <v>-5.459915166854142</v>
      </c>
      <c r="N121" s="4">
        <f t="shared" si="20"/>
        <v>-5.46175173430353</v>
      </c>
      <c r="O121" t="str">
        <f t="shared" si="17"/>
        <v>buy</v>
      </c>
    </row>
    <row r="122" spans="2:15" ht="12">
      <c r="B122" s="1">
        <v>37208</v>
      </c>
      <c r="C122">
        <v>43.7</v>
      </c>
      <c r="D122">
        <v>45.04</v>
      </c>
      <c r="E122">
        <v>43.4</v>
      </c>
      <c r="F122">
        <v>44.99</v>
      </c>
      <c r="G122">
        <v>3558500</v>
      </c>
      <c r="H122">
        <f t="shared" si="18"/>
        <v>2.1000000000000014</v>
      </c>
      <c r="K122">
        <f t="shared" si="21"/>
        <v>44.22</v>
      </c>
      <c r="L122">
        <f t="shared" si="22"/>
        <v>44.345</v>
      </c>
      <c r="M122" s="4">
        <f t="shared" si="19"/>
        <v>-5.45353363479558</v>
      </c>
      <c r="N122" s="4">
        <f t="shared" si="20"/>
        <v>-5.4507626033298395</v>
      </c>
      <c r="O122" t="str">
        <f t="shared" si="17"/>
        <v>sell</v>
      </c>
    </row>
    <row r="123" spans="2:15" ht="12">
      <c r="B123" s="1">
        <v>37209</v>
      </c>
      <c r="C123">
        <v>46.2</v>
      </c>
      <c r="D123">
        <v>46.48</v>
      </c>
      <c r="E123">
        <v>45.5</v>
      </c>
      <c r="F123">
        <v>46.03</v>
      </c>
      <c r="G123">
        <v>3066900</v>
      </c>
      <c r="H123">
        <f t="shared" si="18"/>
        <v>1.0399999999999991</v>
      </c>
      <c r="K123">
        <f t="shared" si="21"/>
        <v>45.989999999999995</v>
      </c>
      <c r="L123">
        <f t="shared" si="22"/>
        <v>46.115</v>
      </c>
      <c r="M123" s="4">
        <f t="shared" si="19"/>
        <v>-5.437758881286704</v>
      </c>
      <c r="N123" s="4">
        <f t="shared" si="20"/>
        <v>-5.435834514222514</v>
      </c>
      <c r="O123" t="str">
        <f aca="true" t="shared" si="23" ref="O123:O186">IF(M123&gt;N123,"buy","sell")</f>
        <v>sell</v>
      </c>
    </row>
    <row r="124" spans="2:15" ht="12">
      <c r="B124" s="1">
        <v>37210</v>
      </c>
      <c r="C124">
        <v>46.45</v>
      </c>
      <c r="D124">
        <v>46.95</v>
      </c>
      <c r="E124">
        <v>46.15</v>
      </c>
      <c r="F124">
        <v>46.85</v>
      </c>
      <c r="G124">
        <v>2591600</v>
      </c>
      <c r="H124">
        <f t="shared" si="18"/>
        <v>0.8200000000000003</v>
      </c>
      <c r="K124">
        <f t="shared" si="21"/>
        <v>46.55</v>
      </c>
      <c r="L124">
        <f t="shared" si="22"/>
        <v>46.650000000000006</v>
      </c>
      <c r="M124" s="4">
        <f t="shared" si="19"/>
        <v>-5.42590141487905</v>
      </c>
      <c r="N124" s="4">
        <f t="shared" si="20"/>
        <v>-5.423131700981006</v>
      </c>
      <c r="O124" t="str">
        <f t="shared" si="23"/>
        <v>sell</v>
      </c>
    </row>
    <row r="125" spans="2:15" ht="12">
      <c r="B125" s="1">
        <v>11116</v>
      </c>
      <c r="C125">
        <v>48.1</v>
      </c>
      <c r="D125">
        <v>48.17</v>
      </c>
      <c r="E125">
        <v>47.1</v>
      </c>
      <c r="F125">
        <v>47.3</v>
      </c>
      <c r="G125">
        <v>3993200</v>
      </c>
      <c r="H125">
        <f t="shared" si="18"/>
        <v>0.44999999999999574</v>
      </c>
      <c r="K125">
        <f t="shared" si="21"/>
        <v>47.635000000000005</v>
      </c>
      <c r="L125">
        <f t="shared" si="22"/>
        <v>47.7</v>
      </c>
      <c r="M125" s="4">
        <f t="shared" si="19"/>
        <v>-5.4122893954410305</v>
      </c>
      <c r="N125" s="4">
        <f t="shared" si="20"/>
        <v>-5.4083464566929145</v>
      </c>
      <c r="O125" t="str">
        <f t="shared" si="23"/>
        <v>sell</v>
      </c>
    </row>
    <row r="126" spans="2:15" ht="12">
      <c r="B126" s="1">
        <v>37214</v>
      </c>
      <c r="C126">
        <v>48.4</v>
      </c>
      <c r="D126">
        <v>48.75</v>
      </c>
      <c r="E126">
        <v>47.74</v>
      </c>
      <c r="F126">
        <v>47.74</v>
      </c>
      <c r="G126">
        <v>2955000</v>
      </c>
      <c r="H126">
        <f t="shared" si="18"/>
        <v>0.44000000000000483</v>
      </c>
      <c r="K126">
        <f t="shared" si="21"/>
        <v>48.245000000000005</v>
      </c>
      <c r="L126">
        <f t="shared" si="22"/>
        <v>48.07</v>
      </c>
      <c r="M126" s="4">
        <f t="shared" si="19"/>
        <v>-5.388474946261708</v>
      </c>
      <c r="N126" s="4">
        <f t="shared" si="20"/>
        <v>-5.38913735175667</v>
      </c>
      <c r="O126" t="str">
        <f t="shared" si="23"/>
        <v>buy</v>
      </c>
    </row>
    <row r="127" spans="2:15" ht="12">
      <c r="B127" s="1">
        <v>37215</v>
      </c>
      <c r="C127">
        <v>47.9</v>
      </c>
      <c r="D127">
        <v>48.04</v>
      </c>
      <c r="E127">
        <v>46.95</v>
      </c>
      <c r="F127">
        <v>46.98</v>
      </c>
      <c r="G127">
        <v>2371700</v>
      </c>
      <c r="H127">
        <f t="shared" si="18"/>
        <v>-0.7600000000000051</v>
      </c>
      <c r="K127">
        <f t="shared" si="21"/>
        <v>47.495000000000005</v>
      </c>
      <c r="L127">
        <f t="shared" si="22"/>
        <v>47.44</v>
      </c>
      <c r="M127" s="4">
        <f t="shared" si="19"/>
        <v>-5.383571467975947</v>
      </c>
      <c r="N127" s="4">
        <f t="shared" si="20"/>
        <v>-5.382016523091516</v>
      </c>
      <c r="O127" t="str">
        <f t="shared" si="23"/>
        <v>sell</v>
      </c>
    </row>
    <row r="128" spans="2:15" ht="12">
      <c r="B128" s="1">
        <v>37216</v>
      </c>
      <c r="C128">
        <v>47</v>
      </c>
      <c r="D128">
        <v>47.11</v>
      </c>
      <c r="E128">
        <v>46.05</v>
      </c>
      <c r="F128">
        <v>46.24</v>
      </c>
      <c r="G128">
        <v>1906100</v>
      </c>
      <c r="H128">
        <f t="shared" si="18"/>
        <v>-0.7399999999999949</v>
      </c>
      <c r="K128">
        <f t="shared" si="21"/>
        <v>46.58</v>
      </c>
      <c r="L128">
        <f t="shared" si="22"/>
        <v>46.620000000000005</v>
      </c>
      <c r="M128" s="4">
        <f t="shared" si="19"/>
        <v>-5.39780542292698</v>
      </c>
      <c r="N128" s="4">
        <f t="shared" si="20"/>
        <v>-5.3992844717235045</v>
      </c>
      <c r="O128" t="str">
        <f t="shared" si="23"/>
        <v>buy</v>
      </c>
    </row>
    <row r="129" spans="2:15" ht="12">
      <c r="B129" s="1">
        <v>37218</v>
      </c>
      <c r="C129">
        <v>46.8</v>
      </c>
      <c r="D129">
        <v>47.82</v>
      </c>
      <c r="E129">
        <v>46.71</v>
      </c>
      <c r="F129">
        <v>47.69</v>
      </c>
      <c r="G129">
        <v>846900</v>
      </c>
      <c r="H129">
        <f t="shared" si="18"/>
        <v>1.4499999999999957</v>
      </c>
      <c r="K129">
        <f t="shared" si="21"/>
        <v>47.265</v>
      </c>
      <c r="L129">
        <f t="shared" si="22"/>
        <v>47.245</v>
      </c>
      <c r="M129" s="4">
        <f t="shared" si="19"/>
        <v>-5.408350803254294</v>
      </c>
      <c r="N129" s="4">
        <f t="shared" si="20"/>
        <v>-5.414377284411232</v>
      </c>
      <c r="O129" t="str">
        <f t="shared" si="23"/>
        <v>buy</v>
      </c>
    </row>
    <row r="130" spans="2:15" ht="12">
      <c r="B130" s="1">
        <v>37221</v>
      </c>
      <c r="C130">
        <v>48.18</v>
      </c>
      <c r="D130">
        <v>48.97</v>
      </c>
      <c r="E130">
        <v>47.901</v>
      </c>
      <c r="F130">
        <v>48.61</v>
      </c>
      <c r="G130">
        <v>2492100</v>
      </c>
      <c r="H130">
        <f t="shared" si="18"/>
        <v>0.9200000000000017</v>
      </c>
      <c r="K130">
        <f t="shared" si="21"/>
        <v>48.435500000000005</v>
      </c>
      <c r="L130">
        <f t="shared" si="22"/>
        <v>48.394999999999996</v>
      </c>
      <c r="M130" s="4">
        <f t="shared" si="19"/>
        <v>-5.416297440978517</v>
      </c>
      <c r="N130" s="4">
        <f t="shared" si="20"/>
        <v>-5.422317642638613</v>
      </c>
      <c r="O130" t="str">
        <f t="shared" si="23"/>
        <v>buy</v>
      </c>
    </row>
    <row r="131" spans="2:15" ht="12">
      <c r="B131" s="1">
        <v>37222</v>
      </c>
      <c r="C131">
        <v>48.36</v>
      </c>
      <c r="D131">
        <v>48.6</v>
      </c>
      <c r="E131">
        <v>47.8</v>
      </c>
      <c r="F131">
        <v>48.24</v>
      </c>
      <c r="G131">
        <v>2268100</v>
      </c>
      <c r="H131">
        <f aca="true" t="shared" si="24" ref="H131:H194">F131-F130</f>
        <v>-0.36999999999999744</v>
      </c>
      <c r="K131">
        <f t="shared" si="21"/>
        <v>48.2</v>
      </c>
      <c r="L131">
        <f t="shared" si="22"/>
        <v>48.3</v>
      </c>
      <c r="M131" s="4">
        <f t="shared" si="19"/>
        <v>-5.44411733145211</v>
      </c>
      <c r="N131" s="4">
        <f t="shared" si="20"/>
        <v>-5.446207101597009</v>
      </c>
      <c r="O131" t="str">
        <f t="shared" si="23"/>
        <v>buy</v>
      </c>
    </row>
    <row r="132" spans="2:15" ht="12">
      <c r="B132" s="1">
        <v>37223</v>
      </c>
      <c r="C132">
        <v>48.24</v>
      </c>
      <c r="D132">
        <v>48.44</v>
      </c>
      <c r="E132">
        <v>47.55</v>
      </c>
      <c r="F132">
        <v>47.6</v>
      </c>
      <c r="G132">
        <v>2578400</v>
      </c>
      <c r="H132">
        <f t="shared" si="24"/>
        <v>-0.6400000000000006</v>
      </c>
      <c r="K132">
        <f t="shared" si="21"/>
        <v>47.995</v>
      </c>
      <c r="L132">
        <f t="shared" si="22"/>
        <v>47.92</v>
      </c>
      <c r="M132" s="4">
        <f t="shared" si="19"/>
        <v>-5.468651880676362</v>
      </c>
      <c r="N132" s="4">
        <f t="shared" si="20"/>
        <v>-5.470518805787693</v>
      </c>
      <c r="O132" t="str">
        <f t="shared" si="23"/>
        <v>buy</v>
      </c>
    </row>
    <row r="133" spans="2:15" ht="12">
      <c r="B133" s="1">
        <v>37224</v>
      </c>
      <c r="C133">
        <v>47.75</v>
      </c>
      <c r="D133">
        <v>48.68</v>
      </c>
      <c r="E133">
        <v>47.62</v>
      </c>
      <c r="F133">
        <v>48.59</v>
      </c>
      <c r="G133">
        <v>2057500</v>
      </c>
      <c r="H133">
        <f t="shared" si="24"/>
        <v>0.990000000000002</v>
      </c>
      <c r="K133">
        <f t="shared" si="21"/>
        <v>48.15</v>
      </c>
      <c r="L133">
        <f t="shared" si="22"/>
        <v>48.17</v>
      </c>
      <c r="M133" s="4">
        <f t="shared" si="19"/>
        <v>-5.478804449895657</v>
      </c>
      <c r="N133" s="4">
        <f t="shared" si="20"/>
        <v>-5.47916098298042</v>
      </c>
      <c r="O133" t="str">
        <f t="shared" si="23"/>
        <v>buy</v>
      </c>
    </row>
    <row r="134" spans="2:15" ht="12">
      <c r="B134" s="1">
        <v>37225</v>
      </c>
      <c r="C134">
        <v>49.3</v>
      </c>
      <c r="D134">
        <v>50.17</v>
      </c>
      <c r="E134">
        <v>49.08</v>
      </c>
      <c r="F134">
        <v>49.7</v>
      </c>
      <c r="G134">
        <v>2738300</v>
      </c>
      <c r="H134">
        <f t="shared" si="24"/>
        <v>1.1099999999999994</v>
      </c>
      <c r="K134">
        <f t="shared" si="21"/>
        <v>49.625</v>
      </c>
      <c r="L134">
        <f t="shared" si="22"/>
        <v>49.5</v>
      </c>
      <c r="M134" s="4">
        <f t="shared" si="19"/>
        <v>-5.473129556289231</v>
      </c>
      <c r="N134" s="4">
        <f t="shared" si="20"/>
        <v>-5.473412466622162</v>
      </c>
      <c r="O134" t="str">
        <f t="shared" si="23"/>
        <v>buy</v>
      </c>
    </row>
    <row r="135" spans="2:15" ht="12">
      <c r="B135" s="1">
        <v>37228</v>
      </c>
      <c r="C135">
        <v>48.5</v>
      </c>
      <c r="D135">
        <v>49.19</v>
      </c>
      <c r="E135">
        <v>48</v>
      </c>
      <c r="F135">
        <v>49.03</v>
      </c>
      <c r="G135">
        <v>3384800</v>
      </c>
      <c r="H135">
        <f t="shared" si="24"/>
        <v>-0.6700000000000017</v>
      </c>
      <c r="K135">
        <f t="shared" si="21"/>
        <v>48.595</v>
      </c>
      <c r="L135">
        <f t="shared" si="22"/>
        <v>48.765</v>
      </c>
      <c r="M135" s="4">
        <f t="shared" si="19"/>
        <v>-5.471009841120883</v>
      </c>
      <c r="N135" s="4">
        <f t="shared" si="20"/>
        <v>-5.468408180257064</v>
      </c>
      <c r="O135" t="str">
        <f t="shared" si="23"/>
        <v>sell</v>
      </c>
    </row>
    <row r="136" spans="2:15" ht="12">
      <c r="B136" s="1">
        <v>37229</v>
      </c>
      <c r="C136">
        <v>49.15</v>
      </c>
      <c r="D136">
        <v>49.8</v>
      </c>
      <c r="E136">
        <v>48.82</v>
      </c>
      <c r="F136">
        <v>49.8</v>
      </c>
      <c r="G136">
        <v>2531300</v>
      </c>
      <c r="H136">
        <f t="shared" si="24"/>
        <v>0.769999999999996</v>
      </c>
      <c r="K136">
        <f t="shared" si="21"/>
        <v>49.31</v>
      </c>
      <c r="L136">
        <f t="shared" si="22"/>
        <v>49.474999999999994</v>
      </c>
      <c r="M136" s="4">
        <f t="shared" si="19"/>
        <v>-5.457252717478753</v>
      </c>
      <c r="N136" s="4">
        <f t="shared" si="20"/>
        <v>-5.454807712263661</v>
      </c>
      <c r="O136" t="str">
        <f t="shared" si="23"/>
        <v>sell</v>
      </c>
    </row>
    <row r="137" spans="2:15" ht="12">
      <c r="B137" s="1">
        <v>37230</v>
      </c>
      <c r="C137">
        <v>49.8</v>
      </c>
      <c r="D137">
        <v>51.58</v>
      </c>
      <c r="E137">
        <v>49.8</v>
      </c>
      <c r="F137">
        <v>51.13</v>
      </c>
      <c r="G137">
        <v>3596500</v>
      </c>
      <c r="H137">
        <f t="shared" si="24"/>
        <v>1.3300000000000054</v>
      </c>
      <c r="K137">
        <f t="shared" si="21"/>
        <v>50.69</v>
      </c>
      <c r="L137">
        <f t="shared" si="22"/>
        <v>50.465</v>
      </c>
      <c r="M137" s="4">
        <f t="shared" si="19"/>
        <v>-5.441700500468706</v>
      </c>
      <c r="N137" s="4">
        <f t="shared" si="20"/>
        <v>-5.442338431077332</v>
      </c>
      <c r="O137" t="str">
        <f t="shared" si="23"/>
        <v>buy</v>
      </c>
    </row>
    <row r="138" spans="2:15" ht="12">
      <c r="B138" s="1">
        <v>37231</v>
      </c>
      <c r="C138">
        <v>51.7</v>
      </c>
      <c r="D138">
        <v>53.22</v>
      </c>
      <c r="E138">
        <v>51.34</v>
      </c>
      <c r="F138">
        <v>52.78</v>
      </c>
      <c r="G138">
        <v>3161900</v>
      </c>
      <c r="H138">
        <f t="shared" si="24"/>
        <v>1.6499999999999986</v>
      </c>
      <c r="K138">
        <f t="shared" si="21"/>
        <v>52.28</v>
      </c>
      <c r="L138">
        <f t="shared" si="22"/>
        <v>52.24</v>
      </c>
      <c r="M138" s="4">
        <f t="shared" si="19"/>
        <v>-5.428914341279249</v>
      </c>
      <c r="N138" s="4">
        <f t="shared" si="20"/>
        <v>-5.429471430755899</v>
      </c>
      <c r="O138" t="str">
        <f t="shared" si="23"/>
        <v>buy</v>
      </c>
    </row>
    <row r="139" spans="2:15" ht="12">
      <c r="B139" s="1">
        <v>37232</v>
      </c>
      <c r="C139">
        <v>52.6</v>
      </c>
      <c r="D139">
        <v>52.74</v>
      </c>
      <c r="E139">
        <v>51.26</v>
      </c>
      <c r="F139">
        <v>51.59</v>
      </c>
      <c r="G139">
        <v>2155400</v>
      </c>
      <c r="H139">
        <f t="shared" si="24"/>
        <v>-1.1899999999999977</v>
      </c>
      <c r="K139">
        <f t="shared" si="21"/>
        <v>52</v>
      </c>
      <c r="L139">
        <f t="shared" si="22"/>
        <v>52.095</v>
      </c>
      <c r="M139" s="4">
        <f t="shared" si="19"/>
        <v>-5.422704911661171</v>
      </c>
      <c r="N139" s="4">
        <f t="shared" si="20"/>
        <v>-5.422490284156865</v>
      </c>
      <c r="O139" t="str">
        <f t="shared" si="23"/>
        <v>sell</v>
      </c>
    </row>
    <row r="140" spans="2:15" ht="12">
      <c r="B140" s="1">
        <v>37235</v>
      </c>
      <c r="C140">
        <v>51.59</v>
      </c>
      <c r="D140">
        <v>51.59</v>
      </c>
      <c r="E140">
        <v>50.28</v>
      </c>
      <c r="F140">
        <v>50.34</v>
      </c>
      <c r="G140">
        <v>2679700</v>
      </c>
      <c r="H140">
        <f t="shared" si="24"/>
        <v>-1.25</v>
      </c>
      <c r="K140">
        <f t="shared" si="21"/>
        <v>50.935</v>
      </c>
      <c r="L140">
        <f t="shared" si="22"/>
        <v>50.965</v>
      </c>
      <c r="M140" s="4">
        <f t="shared" si="19"/>
        <v>-5.422445658724738</v>
      </c>
      <c r="N140" s="4">
        <f t="shared" si="20"/>
        <v>-5.422508761887546</v>
      </c>
      <c r="O140" t="str">
        <f t="shared" si="23"/>
        <v>buy</v>
      </c>
    </row>
    <row r="141" spans="2:15" ht="12">
      <c r="B141" s="1">
        <v>37236</v>
      </c>
      <c r="C141">
        <v>48.99</v>
      </c>
      <c r="D141">
        <v>48.99</v>
      </c>
      <c r="E141">
        <v>47.61</v>
      </c>
      <c r="F141">
        <v>48.65</v>
      </c>
      <c r="G141">
        <v>8622600</v>
      </c>
      <c r="H141">
        <f t="shared" si="24"/>
        <v>-1.6900000000000048</v>
      </c>
      <c r="K141">
        <f t="shared" si="21"/>
        <v>48.3</v>
      </c>
      <c r="L141">
        <f t="shared" si="22"/>
        <v>48.82</v>
      </c>
      <c r="M141" s="4">
        <f t="shared" si="19"/>
        <v>-5.453251787579336</v>
      </c>
      <c r="N141" s="4">
        <f t="shared" si="20"/>
        <v>-5.447779460891025</v>
      </c>
      <c r="O141" t="str">
        <f t="shared" si="23"/>
        <v>sell</v>
      </c>
    </row>
    <row r="142" spans="2:15" ht="12">
      <c r="B142" s="1">
        <v>37237</v>
      </c>
      <c r="C142">
        <v>49.05</v>
      </c>
      <c r="D142">
        <v>49.05</v>
      </c>
      <c r="E142">
        <v>47.53</v>
      </c>
      <c r="F142">
        <v>48.56</v>
      </c>
      <c r="G142">
        <v>3622800</v>
      </c>
      <c r="H142">
        <f t="shared" si="24"/>
        <v>-0.0899999999999963</v>
      </c>
      <c r="K142">
        <f t="shared" si="21"/>
        <v>48.29</v>
      </c>
      <c r="L142">
        <f t="shared" si="22"/>
        <v>48.805</v>
      </c>
      <c r="M142" s="4">
        <f t="shared" si="19"/>
        <v>-5.486606112309931</v>
      </c>
      <c r="N142" s="4">
        <f t="shared" si="20"/>
        <v>-5.478379731624273</v>
      </c>
      <c r="O142" t="str">
        <f t="shared" si="23"/>
        <v>sell</v>
      </c>
    </row>
    <row r="143" spans="2:15" ht="12">
      <c r="B143" s="1">
        <v>37238</v>
      </c>
      <c r="C143">
        <v>48.1</v>
      </c>
      <c r="D143">
        <v>48.11</v>
      </c>
      <c r="E143">
        <v>47.25</v>
      </c>
      <c r="F143">
        <v>47.33</v>
      </c>
      <c r="G143">
        <v>3311400</v>
      </c>
      <c r="H143">
        <f t="shared" si="24"/>
        <v>-1.230000000000004</v>
      </c>
      <c r="K143">
        <f t="shared" si="21"/>
        <v>47.68</v>
      </c>
      <c r="L143">
        <f t="shared" si="22"/>
        <v>47.715</v>
      </c>
      <c r="M143" s="4">
        <f t="shared" si="19"/>
        <v>-5.524346751589796</v>
      </c>
      <c r="N143" s="4">
        <f t="shared" si="20"/>
        <v>-5.517745993244394</v>
      </c>
      <c r="O143" t="str">
        <f t="shared" si="23"/>
        <v>sell</v>
      </c>
    </row>
    <row r="144" spans="2:15" ht="12">
      <c r="B144" s="1">
        <v>37239</v>
      </c>
      <c r="C144">
        <v>47.33</v>
      </c>
      <c r="D144">
        <v>47.6</v>
      </c>
      <c r="E144">
        <v>47.12</v>
      </c>
      <c r="F144">
        <v>47.48</v>
      </c>
      <c r="G144">
        <v>3340400</v>
      </c>
      <c r="H144">
        <f t="shared" si="24"/>
        <v>0.14999999999999858</v>
      </c>
      <c r="K144">
        <f t="shared" si="21"/>
        <v>47.36</v>
      </c>
      <c r="L144">
        <f t="shared" si="22"/>
        <v>47.405</v>
      </c>
      <c r="M144" s="4">
        <f t="shared" si="19"/>
        <v>-5.547967463264976</v>
      </c>
      <c r="N144" s="4">
        <f t="shared" si="20"/>
        <v>-5.544539506794162</v>
      </c>
      <c r="O144" t="str">
        <f t="shared" si="23"/>
        <v>sell</v>
      </c>
    </row>
    <row r="145" spans="2:15" ht="12">
      <c r="B145" s="1">
        <v>37242</v>
      </c>
      <c r="C145">
        <v>47.48</v>
      </c>
      <c r="D145">
        <v>47.48</v>
      </c>
      <c r="E145">
        <v>46.82</v>
      </c>
      <c r="F145">
        <v>47.28</v>
      </c>
      <c r="G145">
        <v>3531500</v>
      </c>
      <c r="H145">
        <f t="shared" si="24"/>
        <v>-0.19999999999999574</v>
      </c>
      <c r="K145">
        <f t="shared" si="21"/>
        <v>47.15</v>
      </c>
      <c r="L145">
        <f t="shared" si="22"/>
        <v>47.379999999999995</v>
      </c>
      <c r="M145" s="4">
        <f t="shared" si="19"/>
        <v>-5.5804815838216975</v>
      </c>
      <c r="N145" s="4">
        <f t="shared" si="20"/>
        <v>-5.575615959948725</v>
      </c>
      <c r="O145" t="str">
        <f t="shared" si="23"/>
        <v>sell</v>
      </c>
    </row>
    <row r="146" spans="2:15" ht="12">
      <c r="B146" s="1">
        <v>37243</v>
      </c>
      <c r="C146">
        <v>47.53</v>
      </c>
      <c r="D146">
        <v>47.74</v>
      </c>
      <c r="E146">
        <v>47.38</v>
      </c>
      <c r="F146">
        <v>47.63</v>
      </c>
      <c r="G146">
        <v>3123600</v>
      </c>
      <c r="H146">
        <f t="shared" si="24"/>
        <v>0.3500000000000014</v>
      </c>
      <c r="K146">
        <f t="shared" si="21"/>
        <v>47.56</v>
      </c>
      <c r="L146">
        <f t="shared" si="22"/>
        <v>47.58</v>
      </c>
      <c r="M146" s="4">
        <f t="shared" si="19"/>
        <v>-5.598584038436145</v>
      </c>
      <c r="N146" s="4">
        <f t="shared" si="20"/>
        <v>-5.594433298883418</v>
      </c>
      <c r="O146" t="str">
        <f t="shared" si="23"/>
        <v>sell</v>
      </c>
    </row>
    <row r="147" spans="2:15" ht="12">
      <c r="B147" s="1">
        <v>37244</v>
      </c>
      <c r="C147">
        <v>47.53</v>
      </c>
      <c r="D147">
        <v>48.1</v>
      </c>
      <c r="E147">
        <v>47.35</v>
      </c>
      <c r="F147">
        <v>48.1</v>
      </c>
      <c r="G147">
        <v>3448700</v>
      </c>
      <c r="H147">
        <f t="shared" si="24"/>
        <v>0.46999999999999886</v>
      </c>
      <c r="K147">
        <f t="shared" si="21"/>
        <v>47.725</v>
      </c>
      <c r="L147">
        <f t="shared" si="22"/>
        <v>47.815</v>
      </c>
      <c r="M147" s="4">
        <f t="shared" si="19"/>
        <v>-5.596498937213866</v>
      </c>
      <c r="N147" s="4">
        <f t="shared" si="20"/>
        <v>-5.596461024408134</v>
      </c>
      <c r="O147" t="str">
        <f t="shared" si="23"/>
        <v>sell</v>
      </c>
    </row>
    <row r="148" spans="2:15" ht="12">
      <c r="B148" s="1">
        <v>37245</v>
      </c>
      <c r="C148">
        <v>47.9</v>
      </c>
      <c r="D148">
        <v>48.1</v>
      </c>
      <c r="E148">
        <v>47.02</v>
      </c>
      <c r="F148">
        <v>48.09</v>
      </c>
      <c r="G148">
        <v>2725700</v>
      </c>
      <c r="H148">
        <f t="shared" si="24"/>
        <v>-0.00999999999999801</v>
      </c>
      <c r="K148">
        <f t="shared" si="21"/>
        <v>47.56</v>
      </c>
      <c r="L148">
        <f t="shared" si="22"/>
        <v>47.995000000000005</v>
      </c>
      <c r="M148" s="4">
        <f t="shared" si="19"/>
        <v>-5.572096334819217</v>
      </c>
      <c r="N148" s="4">
        <f t="shared" si="20"/>
        <v>-5.571659045368134</v>
      </c>
      <c r="O148" t="str">
        <f t="shared" si="23"/>
        <v>sell</v>
      </c>
    </row>
    <row r="149" spans="2:15" ht="12">
      <c r="B149" s="1">
        <v>37246</v>
      </c>
      <c r="C149">
        <v>48.48</v>
      </c>
      <c r="D149">
        <v>48.48</v>
      </c>
      <c r="E149">
        <v>47.26</v>
      </c>
      <c r="F149">
        <v>47.4</v>
      </c>
      <c r="G149">
        <v>3253700</v>
      </c>
      <c r="H149">
        <f t="shared" si="24"/>
        <v>-0.6900000000000048</v>
      </c>
      <c r="K149">
        <f t="shared" si="21"/>
        <v>47.87</v>
      </c>
      <c r="L149">
        <f t="shared" si="22"/>
        <v>47.94</v>
      </c>
      <c r="M149" s="4">
        <f aca="true" t="shared" si="25" ref="M149:M212">-1*((1*K149)+(2*K148)+(3*K147)+(4*K146)+(5*K145)+(6*K144)+(7*K143)+(8*K142)+(9*K141)+(10*K140))/SUM(K140:K149)</f>
        <v>-5.537632953812209</v>
      </c>
      <c r="N149" s="4">
        <f aca="true" t="shared" si="26" ref="N149:N212">-1*((1*L149)+(2*L148)+(3*L147)+(4*L146)+(5*L145)+(6*L144)+(7*L143)+(8*L142)+(9*L141)+(10*L140))/SUM(L140:L149)</f>
        <v>-5.53977861614361</v>
      </c>
      <c r="O149" t="str">
        <f t="shared" si="23"/>
        <v>buy</v>
      </c>
    </row>
    <row r="150" spans="2:15" ht="12">
      <c r="B150" s="1">
        <v>37249</v>
      </c>
      <c r="C150">
        <v>47.45</v>
      </c>
      <c r="D150">
        <v>47.92</v>
      </c>
      <c r="E150">
        <v>47.36</v>
      </c>
      <c r="F150">
        <v>47.46</v>
      </c>
      <c r="G150">
        <v>1213900</v>
      </c>
      <c r="H150">
        <f t="shared" si="24"/>
        <v>0.060000000000002274</v>
      </c>
      <c r="K150">
        <f t="shared" si="21"/>
        <v>47.64</v>
      </c>
      <c r="L150">
        <f t="shared" si="22"/>
        <v>47.455</v>
      </c>
      <c r="M150" s="4">
        <f t="shared" si="25"/>
        <v>-5.508357173546271</v>
      </c>
      <c r="N150" s="4">
        <f t="shared" si="26"/>
        <v>-5.516193021653337</v>
      </c>
      <c r="O150" t="str">
        <f t="shared" si="23"/>
        <v>buy</v>
      </c>
    </row>
    <row r="151" spans="2:15" ht="12">
      <c r="B151" s="1">
        <v>37251</v>
      </c>
      <c r="C151">
        <v>47.65</v>
      </c>
      <c r="D151">
        <v>48.14</v>
      </c>
      <c r="E151">
        <v>47.51</v>
      </c>
      <c r="F151">
        <v>47.7</v>
      </c>
      <c r="G151">
        <v>1295800</v>
      </c>
      <c r="H151">
        <f t="shared" si="24"/>
        <v>0.240000000000002</v>
      </c>
      <c r="K151">
        <f t="shared" si="21"/>
        <v>47.825</v>
      </c>
      <c r="L151">
        <f t="shared" si="22"/>
        <v>47.675</v>
      </c>
      <c r="M151" s="4">
        <f t="shared" si="25"/>
        <v>-5.500545462174296</v>
      </c>
      <c r="N151" s="4">
        <f t="shared" si="26"/>
        <v>-5.507571714127239</v>
      </c>
      <c r="O151" t="str">
        <f t="shared" si="23"/>
        <v>buy</v>
      </c>
    </row>
    <row r="152" spans="2:15" ht="12">
      <c r="B152" s="1">
        <v>37252</v>
      </c>
      <c r="C152">
        <v>48.45</v>
      </c>
      <c r="D152">
        <v>48.45</v>
      </c>
      <c r="E152">
        <v>47.7</v>
      </c>
      <c r="F152">
        <v>47.97</v>
      </c>
      <c r="G152">
        <v>2182100</v>
      </c>
      <c r="H152">
        <f t="shared" si="24"/>
        <v>0.269999999999996</v>
      </c>
      <c r="K152">
        <f t="shared" si="21"/>
        <v>48.075</v>
      </c>
      <c r="L152">
        <f t="shared" si="22"/>
        <v>48.21</v>
      </c>
      <c r="M152" s="4">
        <f t="shared" si="25"/>
        <v>-5.489479373274986</v>
      </c>
      <c r="N152" s="4">
        <f t="shared" si="26"/>
        <v>-5.491638200222144</v>
      </c>
      <c r="O152" t="str">
        <f t="shared" si="23"/>
        <v>buy</v>
      </c>
    </row>
    <row r="153" spans="2:15" ht="12">
      <c r="B153" s="1">
        <v>37253</v>
      </c>
      <c r="C153">
        <v>48.22</v>
      </c>
      <c r="D153">
        <v>49.05</v>
      </c>
      <c r="E153">
        <v>47.95</v>
      </c>
      <c r="F153">
        <v>48.92</v>
      </c>
      <c r="G153">
        <v>1852400</v>
      </c>
      <c r="H153">
        <f t="shared" si="24"/>
        <v>0.9500000000000028</v>
      </c>
      <c r="K153">
        <f t="shared" si="21"/>
        <v>48.5</v>
      </c>
      <c r="L153">
        <f t="shared" si="22"/>
        <v>48.57</v>
      </c>
      <c r="M153" s="4">
        <f t="shared" si="25"/>
        <v>-5.481022073690718</v>
      </c>
      <c r="N153" s="4">
        <f t="shared" si="26"/>
        <v>-5.483646252811046</v>
      </c>
      <c r="O153" t="str">
        <f t="shared" si="23"/>
        <v>buy</v>
      </c>
    </row>
    <row r="154" spans="2:15" ht="12">
      <c r="B154" s="1">
        <v>37256</v>
      </c>
      <c r="C154">
        <v>48.67</v>
      </c>
      <c r="D154">
        <v>49.17</v>
      </c>
      <c r="E154">
        <v>48.6</v>
      </c>
      <c r="F154">
        <v>48.6</v>
      </c>
      <c r="G154">
        <v>1290500</v>
      </c>
      <c r="H154">
        <f t="shared" si="24"/>
        <v>-0.3200000000000003</v>
      </c>
      <c r="K154">
        <f t="shared" si="21"/>
        <v>48.885000000000005</v>
      </c>
      <c r="L154">
        <f t="shared" si="22"/>
        <v>48.635000000000005</v>
      </c>
      <c r="M154" s="4">
        <f t="shared" si="25"/>
        <v>-5.474404227323045</v>
      </c>
      <c r="N154" s="4">
        <f t="shared" si="26"/>
        <v>-5.480433172319538</v>
      </c>
      <c r="O154" t="str">
        <f t="shared" si="23"/>
        <v>buy</v>
      </c>
    </row>
    <row r="155" spans="2:15" ht="12">
      <c r="B155" s="1">
        <v>37258</v>
      </c>
      <c r="C155">
        <v>48.75</v>
      </c>
      <c r="D155">
        <v>49.32</v>
      </c>
      <c r="E155">
        <v>48.32</v>
      </c>
      <c r="F155">
        <v>48.64</v>
      </c>
      <c r="G155">
        <v>2596900</v>
      </c>
      <c r="H155">
        <f t="shared" si="24"/>
        <v>0.03999999999999915</v>
      </c>
      <c r="K155">
        <f t="shared" si="21"/>
        <v>48.82</v>
      </c>
      <c r="L155">
        <f t="shared" si="22"/>
        <v>48.695</v>
      </c>
      <c r="M155" s="4">
        <f t="shared" si="25"/>
        <v>-5.474024892811057</v>
      </c>
      <c r="N155" s="4">
        <f t="shared" si="26"/>
        <v>-5.479524314876086</v>
      </c>
      <c r="O155" t="str">
        <f t="shared" si="23"/>
        <v>buy</v>
      </c>
    </row>
    <row r="156" spans="2:15" ht="12">
      <c r="B156" s="1">
        <v>37259</v>
      </c>
      <c r="C156">
        <v>48.5</v>
      </c>
      <c r="D156">
        <v>49.5</v>
      </c>
      <c r="E156">
        <v>48.2</v>
      </c>
      <c r="F156">
        <v>49.35</v>
      </c>
      <c r="G156">
        <v>3885500</v>
      </c>
      <c r="H156">
        <f t="shared" si="24"/>
        <v>0.7100000000000009</v>
      </c>
      <c r="K156">
        <f t="shared" si="21"/>
        <v>48.85</v>
      </c>
      <c r="L156">
        <f t="shared" si="22"/>
        <v>48.925</v>
      </c>
      <c r="M156" s="4">
        <f t="shared" si="25"/>
        <v>-5.472132848988065</v>
      </c>
      <c r="N156" s="4">
        <f t="shared" si="26"/>
        <v>-5.476920203770375</v>
      </c>
      <c r="O156" t="str">
        <f t="shared" si="23"/>
        <v>buy</v>
      </c>
    </row>
    <row r="157" spans="2:15" ht="12">
      <c r="B157" s="1">
        <v>37260</v>
      </c>
      <c r="C157">
        <v>49.9</v>
      </c>
      <c r="D157">
        <v>50.5</v>
      </c>
      <c r="E157">
        <v>49.8</v>
      </c>
      <c r="F157">
        <v>50.09</v>
      </c>
      <c r="G157">
        <v>3803300</v>
      </c>
      <c r="H157">
        <f t="shared" si="24"/>
        <v>0.740000000000002</v>
      </c>
      <c r="K157">
        <f t="shared" si="21"/>
        <v>50.15</v>
      </c>
      <c r="L157">
        <f t="shared" si="22"/>
        <v>49.995000000000005</v>
      </c>
      <c r="M157" s="4">
        <f t="shared" si="25"/>
        <v>-5.459028243920071</v>
      </c>
      <c r="N157" s="4">
        <f t="shared" si="26"/>
        <v>-5.464536919406315</v>
      </c>
      <c r="O157" t="str">
        <f t="shared" si="23"/>
        <v>buy</v>
      </c>
    </row>
    <row r="158" spans="2:15" ht="12">
      <c r="B158" s="1">
        <v>37263</v>
      </c>
      <c r="C158">
        <v>50.75</v>
      </c>
      <c r="D158">
        <v>50.77</v>
      </c>
      <c r="E158">
        <v>50.15</v>
      </c>
      <c r="F158">
        <v>50.61</v>
      </c>
      <c r="G158">
        <v>3387500</v>
      </c>
      <c r="H158">
        <f t="shared" si="24"/>
        <v>0.519999999999996</v>
      </c>
      <c r="K158">
        <f t="shared" si="21"/>
        <v>50.46</v>
      </c>
      <c r="L158">
        <f t="shared" si="22"/>
        <v>50.68</v>
      </c>
      <c r="M158" s="4">
        <f t="shared" si="25"/>
        <v>-5.450084689216241</v>
      </c>
      <c r="N158" s="4">
        <f t="shared" si="26"/>
        <v>-5.448426393853485</v>
      </c>
      <c r="O158" t="str">
        <f t="shared" si="23"/>
        <v>sell</v>
      </c>
    </row>
    <row r="159" spans="2:15" ht="12">
      <c r="B159" s="1">
        <v>37264</v>
      </c>
      <c r="C159">
        <v>50.5</v>
      </c>
      <c r="D159">
        <v>50.64</v>
      </c>
      <c r="E159">
        <v>49.55</v>
      </c>
      <c r="F159">
        <v>49.76</v>
      </c>
      <c r="G159">
        <v>2507300</v>
      </c>
      <c r="H159">
        <f t="shared" si="24"/>
        <v>-0.8500000000000014</v>
      </c>
      <c r="K159">
        <f t="shared" si="21"/>
        <v>50.095</v>
      </c>
      <c r="L159">
        <f t="shared" si="22"/>
        <v>50.129999999999995</v>
      </c>
      <c r="M159" s="4">
        <f t="shared" si="25"/>
        <v>-5.446965052115268</v>
      </c>
      <c r="N159" s="4">
        <f t="shared" si="26"/>
        <v>-5.443595721618913</v>
      </c>
      <c r="O159" t="str">
        <f t="shared" si="23"/>
        <v>sell</v>
      </c>
    </row>
    <row r="160" spans="2:15" ht="12">
      <c r="B160" s="1">
        <v>37265</v>
      </c>
      <c r="C160">
        <v>49.88</v>
      </c>
      <c r="D160">
        <v>50.45</v>
      </c>
      <c r="E160">
        <v>49.8</v>
      </c>
      <c r="F160">
        <v>50.24</v>
      </c>
      <c r="G160">
        <v>3589700</v>
      </c>
      <c r="H160">
        <f t="shared" si="24"/>
        <v>0.480000000000004</v>
      </c>
      <c r="K160">
        <f t="shared" si="21"/>
        <v>50.125</v>
      </c>
      <c r="L160">
        <f t="shared" si="22"/>
        <v>50.06</v>
      </c>
      <c r="M160" s="4">
        <f t="shared" si="25"/>
        <v>-5.45072541862806</v>
      </c>
      <c r="N160" s="4">
        <f t="shared" si="26"/>
        <v>-5.449382088185932</v>
      </c>
      <c r="O160" t="str">
        <f t="shared" si="23"/>
        <v>sell</v>
      </c>
    </row>
    <row r="161" spans="2:15" ht="12">
      <c r="B161" s="1">
        <v>37266</v>
      </c>
      <c r="C161">
        <v>50.6</v>
      </c>
      <c r="D161">
        <v>50.61</v>
      </c>
      <c r="E161">
        <v>49.18</v>
      </c>
      <c r="F161">
        <v>50.07</v>
      </c>
      <c r="G161">
        <v>3687600</v>
      </c>
      <c r="H161">
        <f t="shared" si="24"/>
        <v>-0.1700000000000017</v>
      </c>
      <c r="K161">
        <f t="shared" si="21"/>
        <v>49.894999999999996</v>
      </c>
      <c r="L161">
        <f t="shared" si="22"/>
        <v>50.335</v>
      </c>
      <c r="M161" s="4">
        <f t="shared" si="25"/>
        <v>-5.459476971985706</v>
      </c>
      <c r="N161" s="4">
        <f t="shared" si="26"/>
        <v>-5.455431120823091</v>
      </c>
      <c r="O161" t="str">
        <f t="shared" si="23"/>
        <v>sell</v>
      </c>
    </row>
    <row r="162" spans="2:15" ht="12">
      <c r="B162" s="1">
        <v>37267</v>
      </c>
      <c r="C162">
        <v>50</v>
      </c>
      <c r="D162">
        <v>50.4</v>
      </c>
      <c r="E162">
        <v>49.4</v>
      </c>
      <c r="F162">
        <v>49.77</v>
      </c>
      <c r="G162">
        <v>3178000</v>
      </c>
      <c r="H162">
        <f t="shared" si="24"/>
        <v>-0.29999999999999716</v>
      </c>
      <c r="K162">
        <f t="shared" si="21"/>
        <v>49.9</v>
      </c>
      <c r="L162">
        <f t="shared" si="22"/>
        <v>49.885000000000005</v>
      </c>
      <c r="M162" s="4">
        <f t="shared" si="25"/>
        <v>-5.469496449322143</v>
      </c>
      <c r="N162" s="4">
        <f t="shared" si="26"/>
        <v>-5.464852493395979</v>
      </c>
      <c r="O162" t="str">
        <f t="shared" si="23"/>
        <v>sell</v>
      </c>
    </row>
    <row r="163" spans="2:15" ht="12">
      <c r="B163" s="1">
        <v>37270</v>
      </c>
      <c r="C163">
        <v>49.8</v>
      </c>
      <c r="D163">
        <v>49.86</v>
      </c>
      <c r="E163">
        <v>49.29</v>
      </c>
      <c r="F163">
        <v>49.61</v>
      </c>
      <c r="G163">
        <v>2173200</v>
      </c>
      <c r="H163">
        <f t="shared" si="24"/>
        <v>-0.1600000000000037</v>
      </c>
      <c r="K163">
        <f t="shared" si="21"/>
        <v>49.575</v>
      </c>
      <c r="L163">
        <f t="shared" si="22"/>
        <v>49.705</v>
      </c>
      <c r="M163" s="4">
        <f t="shared" si="25"/>
        <v>-5.481323791406227</v>
      </c>
      <c r="N163" s="4">
        <f t="shared" si="26"/>
        <v>-5.4751984226780275</v>
      </c>
      <c r="O163" t="str">
        <f t="shared" si="23"/>
        <v>sell</v>
      </c>
    </row>
    <row r="164" spans="2:15" ht="12">
      <c r="B164" s="1">
        <v>37271</v>
      </c>
      <c r="C164">
        <v>49.55</v>
      </c>
      <c r="D164">
        <v>50.11</v>
      </c>
      <c r="E164">
        <v>49.25</v>
      </c>
      <c r="F164">
        <v>49.96</v>
      </c>
      <c r="G164">
        <v>1759400</v>
      </c>
      <c r="H164">
        <f t="shared" si="24"/>
        <v>0.3500000000000014</v>
      </c>
      <c r="K164">
        <f t="shared" si="21"/>
        <v>49.68</v>
      </c>
      <c r="L164">
        <f t="shared" si="22"/>
        <v>49.754999999999995</v>
      </c>
      <c r="M164" s="4">
        <f t="shared" si="25"/>
        <v>-5.49005125113054</v>
      </c>
      <c r="N164" s="4">
        <f t="shared" si="26"/>
        <v>-5.486605843445444</v>
      </c>
      <c r="O164" t="str">
        <f t="shared" si="23"/>
        <v>sell</v>
      </c>
    </row>
    <row r="165" spans="2:15" ht="12">
      <c r="B165" s="1">
        <v>37272</v>
      </c>
      <c r="C165">
        <v>50</v>
      </c>
      <c r="D165">
        <v>50.24</v>
      </c>
      <c r="E165">
        <v>49.55</v>
      </c>
      <c r="F165">
        <v>49.75</v>
      </c>
      <c r="G165">
        <v>2783300</v>
      </c>
      <c r="H165">
        <f t="shared" si="24"/>
        <v>-0.21000000000000085</v>
      </c>
      <c r="K165">
        <f t="shared" si="21"/>
        <v>49.894999999999996</v>
      </c>
      <c r="L165">
        <f t="shared" si="22"/>
        <v>49.875</v>
      </c>
      <c r="M165" s="4">
        <f t="shared" si="25"/>
        <v>-5.499122587114566</v>
      </c>
      <c r="N165" s="4">
        <f t="shared" si="26"/>
        <v>-5.498462986512331</v>
      </c>
      <c r="O165" t="str">
        <f t="shared" si="23"/>
        <v>sell</v>
      </c>
    </row>
    <row r="166" spans="2:15" ht="12">
      <c r="B166" s="1">
        <v>37273</v>
      </c>
      <c r="C166">
        <v>50.1</v>
      </c>
      <c r="D166">
        <v>50.49</v>
      </c>
      <c r="E166">
        <v>50.05</v>
      </c>
      <c r="F166">
        <v>50.3</v>
      </c>
      <c r="G166">
        <v>2423900</v>
      </c>
      <c r="H166">
        <f t="shared" si="24"/>
        <v>0.5499999999999972</v>
      </c>
      <c r="K166">
        <f t="shared" si="21"/>
        <v>50.269999999999996</v>
      </c>
      <c r="L166">
        <f t="shared" si="22"/>
        <v>50.2</v>
      </c>
      <c r="M166" s="4">
        <f t="shared" si="25"/>
        <v>-5.506594406503416</v>
      </c>
      <c r="N166" s="4">
        <f t="shared" si="26"/>
        <v>-5.507171107826295</v>
      </c>
      <c r="O166" t="str">
        <f t="shared" si="23"/>
        <v>buy</v>
      </c>
    </row>
    <row r="167" spans="2:15" ht="12">
      <c r="B167" s="1">
        <v>37274</v>
      </c>
      <c r="C167">
        <v>50.3</v>
      </c>
      <c r="D167">
        <v>50.3</v>
      </c>
      <c r="E167">
        <v>49.6</v>
      </c>
      <c r="F167">
        <v>49.77</v>
      </c>
      <c r="G167">
        <v>2949800</v>
      </c>
      <c r="H167">
        <f t="shared" si="24"/>
        <v>-0.529999999999994</v>
      </c>
      <c r="K167">
        <f t="shared" si="21"/>
        <v>49.95</v>
      </c>
      <c r="L167">
        <f t="shared" si="22"/>
        <v>50.035</v>
      </c>
      <c r="M167" s="4">
        <f t="shared" si="25"/>
        <v>-5.505486700877272</v>
      </c>
      <c r="N167" s="4">
        <f t="shared" si="26"/>
        <v>-5.508149242999242</v>
      </c>
      <c r="O167" t="str">
        <f t="shared" si="23"/>
        <v>buy</v>
      </c>
    </row>
    <row r="168" spans="2:15" ht="12">
      <c r="B168" s="1">
        <v>37278</v>
      </c>
      <c r="C168">
        <v>49.94</v>
      </c>
      <c r="D168">
        <v>50.25</v>
      </c>
      <c r="E168">
        <v>48.46</v>
      </c>
      <c r="F168">
        <v>48.52</v>
      </c>
      <c r="G168">
        <v>3531000</v>
      </c>
      <c r="H168">
        <f t="shared" si="24"/>
        <v>-1.25</v>
      </c>
      <c r="K168">
        <f t="shared" si="21"/>
        <v>49.355000000000004</v>
      </c>
      <c r="L168">
        <f t="shared" si="22"/>
        <v>49.230000000000004</v>
      </c>
      <c r="M168" s="4">
        <f t="shared" si="25"/>
        <v>-5.5059349560893445</v>
      </c>
      <c r="N168" s="4">
        <f t="shared" si="26"/>
        <v>-5.50894413172813</v>
      </c>
      <c r="O168" t="str">
        <f t="shared" si="23"/>
        <v>buy</v>
      </c>
    </row>
    <row r="169" spans="2:15" ht="12">
      <c r="B169" s="1">
        <v>37279</v>
      </c>
      <c r="C169">
        <v>48.65</v>
      </c>
      <c r="D169">
        <v>48.85</v>
      </c>
      <c r="E169">
        <v>48.14</v>
      </c>
      <c r="F169">
        <v>48.72</v>
      </c>
      <c r="G169">
        <v>3439200</v>
      </c>
      <c r="H169">
        <f t="shared" si="24"/>
        <v>0.19999999999999574</v>
      </c>
      <c r="K169">
        <f t="shared" si="21"/>
        <v>48.495000000000005</v>
      </c>
      <c r="L169">
        <f t="shared" si="22"/>
        <v>48.685</v>
      </c>
      <c r="M169" s="4">
        <f t="shared" si="25"/>
        <v>-5.515991471215353</v>
      </c>
      <c r="N169" s="4">
        <f t="shared" si="26"/>
        <v>-5.51783472120378</v>
      </c>
      <c r="O169" t="str">
        <f t="shared" si="23"/>
        <v>buy</v>
      </c>
    </row>
    <row r="170" spans="2:15" ht="12">
      <c r="B170" s="1">
        <v>37280</v>
      </c>
      <c r="C170">
        <v>48.72</v>
      </c>
      <c r="D170">
        <v>48.95</v>
      </c>
      <c r="E170">
        <v>47.97</v>
      </c>
      <c r="F170">
        <v>48.13</v>
      </c>
      <c r="G170">
        <v>2934300</v>
      </c>
      <c r="H170">
        <f t="shared" si="24"/>
        <v>-0.5899999999999963</v>
      </c>
      <c r="K170">
        <f t="shared" si="21"/>
        <v>48.46</v>
      </c>
      <c r="L170">
        <f t="shared" si="22"/>
        <v>48.425</v>
      </c>
      <c r="M170" s="4">
        <f t="shared" si="25"/>
        <v>-5.522871991523285</v>
      </c>
      <c r="N170" s="4">
        <f t="shared" si="26"/>
        <v>-5.527009050047366</v>
      </c>
      <c r="O170" t="str">
        <f t="shared" si="23"/>
        <v>buy</v>
      </c>
    </row>
    <row r="171" spans="2:15" ht="12">
      <c r="B171" s="1">
        <v>37281</v>
      </c>
      <c r="C171">
        <v>48.38</v>
      </c>
      <c r="D171">
        <v>48.7</v>
      </c>
      <c r="E171">
        <v>47.92</v>
      </c>
      <c r="F171">
        <v>48.48</v>
      </c>
      <c r="G171">
        <v>2414100</v>
      </c>
      <c r="H171">
        <f t="shared" si="24"/>
        <v>0.3499999999999943</v>
      </c>
      <c r="K171">
        <f t="shared" si="21"/>
        <v>48.31</v>
      </c>
      <c r="L171">
        <f t="shared" si="22"/>
        <v>48.43</v>
      </c>
      <c r="M171" s="4">
        <f t="shared" si="25"/>
        <v>-5.530350887849521</v>
      </c>
      <c r="N171" s="4">
        <f t="shared" si="26"/>
        <v>-5.529849764783245</v>
      </c>
      <c r="O171" t="str">
        <f t="shared" si="23"/>
        <v>sell</v>
      </c>
    </row>
    <row r="172" spans="2:15" ht="12">
      <c r="B172" s="1">
        <v>37284</v>
      </c>
      <c r="C172">
        <v>49.07</v>
      </c>
      <c r="D172">
        <v>50.34</v>
      </c>
      <c r="E172">
        <v>49.05</v>
      </c>
      <c r="F172">
        <v>50.34</v>
      </c>
      <c r="G172">
        <v>3963500</v>
      </c>
      <c r="H172">
        <f t="shared" si="24"/>
        <v>1.8600000000000065</v>
      </c>
      <c r="K172">
        <f t="shared" si="21"/>
        <v>49.695</v>
      </c>
      <c r="L172">
        <f t="shared" si="22"/>
        <v>49.705</v>
      </c>
      <c r="M172" s="4">
        <f t="shared" si="25"/>
        <v>-5.52188136159697</v>
      </c>
      <c r="N172" s="4">
        <f t="shared" si="26"/>
        <v>-5.522138671578501</v>
      </c>
      <c r="O172" t="str">
        <f t="shared" si="23"/>
        <v>buy</v>
      </c>
    </row>
    <row r="173" spans="2:15" ht="12">
      <c r="B173" s="1">
        <v>37285</v>
      </c>
      <c r="C173">
        <v>50.48</v>
      </c>
      <c r="D173">
        <v>51.05</v>
      </c>
      <c r="E173">
        <v>49.4</v>
      </c>
      <c r="F173">
        <v>49.41</v>
      </c>
      <c r="G173">
        <v>4627500</v>
      </c>
      <c r="H173">
        <f t="shared" si="24"/>
        <v>-0.9300000000000068</v>
      </c>
      <c r="K173">
        <f t="shared" si="21"/>
        <v>50.224999999999994</v>
      </c>
      <c r="L173">
        <f t="shared" si="22"/>
        <v>49.94499999999999</v>
      </c>
      <c r="M173" s="4">
        <f t="shared" si="25"/>
        <v>-5.511758220639851</v>
      </c>
      <c r="N173" s="4">
        <f t="shared" si="26"/>
        <v>-5.51386345934026</v>
      </c>
      <c r="O173" t="str">
        <f t="shared" si="23"/>
        <v>buy</v>
      </c>
    </row>
    <row r="174" spans="2:15" ht="12">
      <c r="B174" s="1">
        <v>37286</v>
      </c>
      <c r="C174">
        <v>49.5</v>
      </c>
      <c r="D174">
        <v>50.48</v>
      </c>
      <c r="E174">
        <v>49.43</v>
      </c>
      <c r="F174">
        <v>50.36</v>
      </c>
      <c r="G174">
        <v>3485500</v>
      </c>
      <c r="H174">
        <f t="shared" si="24"/>
        <v>0.9500000000000028</v>
      </c>
      <c r="K174">
        <f t="shared" si="21"/>
        <v>49.955</v>
      </c>
      <c r="L174">
        <f t="shared" si="22"/>
        <v>49.93</v>
      </c>
      <c r="M174" s="4">
        <f t="shared" si="25"/>
        <v>-5.5042659873435635</v>
      </c>
      <c r="N174" s="4">
        <f t="shared" si="26"/>
        <v>-5.505662743194596</v>
      </c>
      <c r="O174" t="str">
        <f t="shared" si="23"/>
        <v>buy</v>
      </c>
    </row>
    <row r="175" spans="2:15" ht="12">
      <c r="B175" s="1">
        <v>37287</v>
      </c>
      <c r="C175">
        <v>50.98</v>
      </c>
      <c r="D175">
        <v>51.16</v>
      </c>
      <c r="E175">
        <v>50.51</v>
      </c>
      <c r="F175">
        <v>51.14</v>
      </c>
      <c r="G175">
        <v>2504300</v>
      </c>
      <c r="H175">
        <f t="shared" si="24"/>
        <v>0.7800000000000011</v>
      </c>
      <c r="K175">
        <f t="shared" si="21"/>
        <v>50.834999999999994</v>
      </c>
      <c r="L175">
        <f t="shared" si="22"/>
        <v>51.06</v>
      </c>
      <c r="M175" s="4">
        <f t="shared" si="25"/>
        <v>-5.48696397941681</v>
      </c>
      <c r="N175" s="4">
        <f t="shared" si="26"/>
        <v>-5.486235107788842</v>
      </c>
      <c r="O175" t="str">
        <f t="shared" si="23"/>
        <v>sell</v>
      </c>
    </row>
    <row r="176" spans="2:15" ht="12">
      <c r="B176" s="1">
        <v>37288</v>
      </c>
      <c r="C176">
        <v>51.24</v>
      </c>
      <c r="D176">
        <v>51.49</v>
      </c>
      <c r="E176">
        <v>50.89</v>
      </c>
      <c r="F176">
        <v>51.11</v>
      </c>
      <c r="G176">
        <v>3016900</v>
      </c>
      <c r="H176">
        <f t="shared" si="24"/>
        <v>-0.030000000000001137</v>
      </c>
      <c r="K176">
        <f t="shared" si="21"/>
        <v>51.19</v>
      </c>
      <c r="L176">
        <f t="shared" si="22"/>
        <v>51.175</v>
      </c>
      <c r="M176" s="4">
        <f t="shared" si="25"/>
        <v>-5.464247587971077</v>
      </c>
      <c r="N176" s="4">
        <f t="shared" si="26"/>
        <v>-5.46463090491724</v>
      </c>
      <c r="O176" t="str">
        <f t="shared" si="23"/>
        <v>buy</v>
      </c>
    </row>
    <row r="177" spans="2:15" ht="12">
      <c r="B177" s="1">
        <v>37291</v>
      </c>
      <c r="C177">
        <v>51.2</v>
      </c>
      <c r="D177">
        <v>51.37</v>
      </c>
      <c r="E177">
        <v>50.26</v>
      </c>
      <c r="F177">
        <v>50.27</v>
      </c>
      <c r="G177">
        <v>3181500</v>
      </c>
      <c r="H177">
        <f t="shared" si="24"/>
        <v>-0.8399999999999963</v>
      </c>
      <c r="K177">
        <f t="shared" si="21"/>
        <v>50.815</v>
      </c>
      <c r="L177">
        <f t="shared" si="22"/>
        <v>50.735</v>
      </c>
      <c r="M177" s="4">
        <f t="shared" si="25"/>
        <v>-5.450390581801002</v>
      </c>
      <c r="N177" s="4">
        <f t="shared" si="26"/>
        <v>-5.450846537440682</v>
      </c>
      <c r="O177" t="str">
        <f t="shared" si="23"/>
        <v>buy</v>
      </c>
    </row>
    <row r="178" spans="2:15" ht="12">
      <c r="B178" s="1">
        <v>37292</v>
      </c>
      <c r="C178">
        <v>49.98</v>
      </c>
      <c r="D178">
        <v>50.27</v>
      </c>
      <c r="E178">
        <v>49.54</v>
      </c>
      <c r="F178">
        <v>49.83</v>
      </c>
      <c r="G178">
        <v>2739800</v>
      </c>
      <c r="H178">
        <f t="shared" si="24"/>
        <v>-0.44000000000000483</v>
      </c>
      <c r="K178">
        <f aca="true" t="shared" si="27" ref="K178:K238">(D178+E178)/2</f>
        <v>49.905</v>
      </c>
      <c r="L178">
        <f aca="true" t="shared" si="28" ref="L178:L238">(C178+F178)/2</f>
        <v>49.905</v>
      </c>
      <c r="M178" s="4">
        <f t="shared" si="25"/>
        <v>-5.453076513652752</v>
      </c>
      <c r="N178" s="4">
        <f t="shared" si="26"/>
        <v>-5.454894125443026</v>
      </c>
      <c r="O178" t="str">
        <f t="shared" si="23"/>
        <v>buy</v>
      </c>
    </row>
    <row r="179" spans="2:15" ht="12">
      <c r="B179" s="1">
        <v>37293</v>
      </c>
      <c r="C179">
        <v>49.66</v>
      </c>
      <c r="D179">
        <v>49.83</v>
      </c>
      <c r="E179">
        <v>48.27</v>
      </c>
      <c r="F179">
        <v>48.31</v>
      </c>
      <c r="G179">
        <v>4250900</v>
      </c>
      <c r="H179">
        <f t="shared" si="24"/>
        <v>-1.519999999999996</v>
      </c>
      <c r="K179">
        <f t="shared" si="27"/>
        <v>49.05</v>
      </c>
      <c r="L179">
        <f t="shared" si="28"/>
        <v>48.985</v>
      </c>
      <c r="M179" s="4">
        <f t="shared" si="25"/>
        <v>-5.474069095578204</v>
      </c>
      <c r="N179" s="4">
        <f t="shared" si="26"/>
        <v>-5.474578312044069</v>
      </c>
      <c r="O179" t="str">
        <f t="shared" si="23"/>
        <v>buy</v>
      </c>
    </row>
    <row r="180" spans="2:15" ht="12">
      <c r="B180" s="1">
        <v>37294</v>
      </c>
      <c r="C180">
        <v>48.32</v>
      </c>
      <c r="D180">
        <v>49.17</v>
      </c>
      <c r="E180">
        <v>48.26</v>
      </c>
      <c r="F180">
        <v>48.56</v>
      </c>
      <c r="G180">
        <v>2993000</v>
      </c>
      <c r="H180">
        <f t="shared" si="24"/>
        <v>0.25</v>
      </c>
      <c r="K180">
        <f t="shared" si="27"/>
        <v>48.715</v>
      </c>
      <c r="L180">
        <f t="shared" si="28"/>
        <v>48.44</v>
      </c>
      <c r="M180" s="4">
        <f t="shared" si="25"/>
        <v>-5.499533783174084</v>
      </c>
      <c r="N180" s="4">
        <f t="shared" si="26"/>
        <v>-5.502628885633442</v>
      </c>
      <c r="O180" t="str">
        <f t="shared" si="23"/>
        <v>buy</v>
      </c>
    </row>
    <row r="181" spans="2:15" ht="12">
      <c r="B181" s="1">
        <v>37295</v>
      </c>
      <c r="C181">
        <v>49.06</v>
      </c>
      <c r="D181">
        <v>49.85</v>
      </c>
      <c r="E181">
        <v>48.07</v>
      </c>
      <c r="F181">
        <v>49.85</v>
      </c>
      <c r="G181">
        <v>3536000</v>
      </c>
      <c r="H181">
        <f t="shared" si="24"/>
        <v>1.2899999999999991</v>
      </c>
      <c r="K181">
        <f t="shared" si="27"/>
        <v>48.96</v>
      </c>
      <c r="L181">
        <f t="shared" si="28"/>
        <v>49.455</v>
      </c>
      <c r="M181" s="4">
        <f t="shared" si="25"/>
        <v>-5.524907628993983</v>
      </c>
      <c r="N181" s="4">
        <f t="shared" si="26"/>
        <v>-5.521443519881442</v>
      </c>
      <c r="O181" t="str">
        <f t="shared" si="23"/>
        <v>sell</v>
      </c>
    </row>
    <row r="182" spans="2:15" ht="12">
      <c r="B182" s="1">
        <v>37298</v>
      </c>
      <c r="C182">
        <v>49.66</v>
      </c>
      <c r="D182">
        <v>50.19</v>
      </c>
      <c r="E182">
        <v>49.26</v>
      </c>
      <c r="F182">
        <v>50</v>
      </c>
      <c r="G182">
        <v>3219900</v>
      </c>
      <c r="H182">
        <f t="shared" si="24"/>
        <v>0.14999999999999858</v>
      </c>
      <c r="K182">
        <f t="shared" si="27"/>
        <v>49.724999999999994</v>
      </c>
      <c r="L182">
        <f t="shared" si="28"/>
        <v>49.83</v>
      </c>
      <c r="M182" s="4">
        <f t="shared" si="25"/>
        <v>-5.529431789737172</v>
      </c>
      <c r="N182" s="4">
        <f t="shared" si="26"/>
        <v>-5.524886877828053</v>
      </c>
      <c r="O182" t="str">
        <f t="shared" si="23"/>
        <v>sell</v>
      </c>
    </row>
    <row r="183" spans="2:15" ht="12">
      <c r="B183" s="1">
        <v>37299</v>
      </c>
      <c r="C183">
        <v>49.75</v>
      </c>
      <c r="D183">
        <v>49.87</v>
      </c>
      <c r="E183">
        <v>49.2</v>
      </c>
      <c r="F183">
        <v>49.57</v>
      </c>
      <c r="G183">
        <v>1917000</v>
      </c>
      <c r="H183">
        <f t="shared" si="24"/>
        <v>-0.4299999999999997</v>
      </c>
      <c r="K183">
        <f t="shared" si="27"/>
        <v>49.535</v>
      </c>
      <c r="L183">
        <f t="shared" si="28"/>
        <v>49.66</v>
      </c>
      <c r="M183" s="4">
        <f t="shared" si="25"/>
        <v>-5.529933725698587</v>
      </c>
      <c r="N183" s="4">
        <f t="shared" si="26"/>
        <v>-5.527490359092503</v>
      </c>
      <c r="O183" t="str">
        <f t="shared" si="23"/>
        <v>sell</v>
      </c>
    </row>
    <row r="184" spans="2:15" ht="12">
      <c r="B184" s="1">
        <v>37300</v>
      </c>
      <c r="C184">
        <v>49.55</v>
      </c>
      <c r="D184">
        <v>51.22</v>
      </c>
      <c r="E184">
        <v>49.5</v>
      </c>
      <c r="F184">
        <v>51.2</v>
      </c>
      <c r="G184">
        <v>4261300</v>
      </c>
      <c r="H184">
        <f t="shared" si="24"/>
        <v>1.6300000000000026</v>
      </c>
      <c r="K184">
        <f t="shared" si="27"/>
        <v>50.36</v>
      </c>
      <c r="L184">
        <f t="shared" si="28"/>
        <v>50.375</v>
      </c>
      <c r="M184" s="4">
        <f t="shared" si="25"/>
        <v>-5.524524634835402</v>
      </c>
      <c r="N184" s="4">
        <f t="shared" si="26"/>
        <v>-5.523207637804731</v>
      </c>
      <c r="O184" t="str">
        <f t="shared" si="23"/>
        <v>sell</v>
      </c>
    </row>
    <row r="185" spans="2:15" ht="12">
      <c r="B185" s="1">
        <v>37301</v>
      </c>
      <c r="C185">
        <v>51.2</v>
      </c>
      <c r="D185">
        <v>51.2</v>
      </c>
      <c r="E185">
        <v>50.58</v>
      </c>
      <c r="F185">
        <v>50.77</v>
      </c>
      <c r="G185">
        <v>2606100</v>
      </c>
      <c r="H185">
        <f t="shared" si="24"/>
        <v>-0.4299999999999997</v>
      </c>
      <c r="K185">
        <f t="shared" si="27"/>
        <v>50.89</v>
      </c>
      <c r="L185">
        <f t="shared" si="28"/>
        <v>50.985</v>
      </c>
      <c r="M185" s="4">
        <f t="shared" si="25"/>
        <v>-5.505474361157579</v>
      </c>
      <c r="N185" s="4">
        <f t="shared" si="26"/>
        <v>-5.501906735128967</v>
      </c>
      <c r="O185" t="str">
        <f t="shared" si="23"/>
        <v>sell</v>
      </c>
    </row>
    <row r="186" spans="2:15" ht="12">
      <c r="B186" s="1">
        <v>37302</v>
      </c>
      <c r="C186">
        <v>50.99</v>
      </c>
      <c r="D186">
        <v>50.99</v>
      </c>
      <c r="E186">
        <v>50.2</v>
      </c>
      <c r="F186">
        <v>50.32</v>
      </c>
      <c r="G186">
        <v>2517700</v>
      </c>
      <c r="H186">
        <f t="shared" si="24"/>
        <v>-0.45000000000000284</v>
      </c>
      <c r="K186">
        <f t="shared" si="27"/>
        <v>50.595</v>
      </c>
      <c r="L186">
        <f t="shared" si="28"/>
        <v>50.655</v>
      </c>
      <c r="M186" s="4">
        <f t="shared" si="25"/>
        <v>-5.485267275097785</v>
      </c>
      <c r="N186" s="4">
        <f t="shared" si="26"/>
        <v>-5.482140173338009</v>
      </c>
      <c r="O186" t="str">
        <f t="shared" si="23"/>
        <v>sell</v>
      </c>
    </row>
    <row r="187" spans="2:15" ht="12">
      <c r="B187" s="1">
        <v>37306</v>
      </c>
      <c r="C187">
        <v>51</v>
      </c>
      <c r="D187">
        <v>51.09</v>
      </c>
      <c r="E187">
        <v>50</v>
      </c>
      <c r="F187">
        <v>50.01</v>
      </c>
      <c r="G187">
        <v>3529700</v>
      </c>
      <c r="H187">
        <f t="shared" si="24"/>
        <v>-0.3100000000000023</v>
      </c>
      <c r="K187">
        <f t="shared" si="27"/>
        <v>50.545</v>
      </c>
      <c r="L187">
        <f t="shared" si="28"/>
        <v>50.504999999999995</v>
      </c>
      <c r="M187" s="4">
        <f t="shared" si="25"/>
        <v>-5.468431404029863</v>
      </c>
      <c r="N187" s="4">
        <f t="shared" si="26"/>
        <v>-5.467516715283835</v>
      </c>
      <c r="O187" t="str">
        <f aca="true" t="shared" si="29" ref="O187:O238">IF(M187&gt;N187,"buy","sell")</f>
        <v>sell</v>
      </c>
    </row>
    <row r="188" spans="2:15" ht="12">
      <c r="B188" s="1">
        <v>37307</v>
      </c>
      <c r="C188">
        <v>50.4</v>
      </c>
      <c r="D188">
        <v>52.45</v>
      </c>
      <c r="E188">
        <v>50.3</v>
      </c>
      <c r="F188">
        <v>52.28</v>
      </c>
      <c r="G188">
        <v>3804600</v>
      </c>
      <c r="H188">
        <f t="shared" si="24"/>
        <v>2.270000000000003</v>
      </c>
      <c r="K188">
        <f t="shared" si="27"/>
        <v>51.375</v>
      </c>
      <c r="L188">
        <f t="shared" si="28"/>
        <v>51.34</v>
      </c>
      <c r="M188" s="4">
        <f t="shared" si="25"/>
        <v>-5.453746873436719</v>
      </c>
      <c r="N188" s="4">
        <f t="shared" si="26"/>
        <v>-5.4541910721068305</v>
      </c>
      <c r="O188" t="str">
        <f t="shared" si="29"/>
        <v>buy</v>
      </c>
    </row>
    <row r="189" spans="2:15" ht="12">
      <c r="B189" s="2">
        <v>37308</v>
      </c>
      <c r="C189" s="3">
        <v>52</v>
      </c>
      <c r="D189" s="3">
        <v>52.8</v>
      </c>
      <c r="E189" s="3">
        <v>51.48</v>
      </c>
      <c r="F189" s="3">
        <v>51.73</v>
      </c>
      <c r="G189" s="3">
        <v>3571200</v>
      </c>
      <c r="H189">
        <f t="shared" si="24"/>
        <v>-0.5500000000000043</v>
      </c>
      <c r="K189">
        <f t="shared" si="27"/>
        <v>52.14</v>
      </c>
      <c r="L189">
        <f t="shared" si="28"/>
        <v>51.864999999999995</v>
      </c>
      <c r="M189" s="4">
        <f t="shared" si="25"/>
        <v>-5.44477368546655</v>
      </c>
      <c r="N189" s="4">
        <f t="shared" si="26"/>
        <v>-5.4493251972729615</v>
      </c>
      <c r="O189" t="str">
        <f t="shared" si="29"/>
        <v>buy</v>
      </c>
    </row>
    <row r="190" spans="2:15" ht="12">
      <c r="B190" s="1">
        <v>37309</v>
      </c>
      <c r="C190">
        <v>52.11</v>
      </c>
      <c r="D190">
        <v>53.6</v>
      </c>
      <c r="E190">
        <v>51.82</v>
      </c>
      <c r="F190">
        <v>53.11</v>
      </c>
      <c r="G190">
        <v>4061400</v>
      </c>
      <c r="H190">
        <f t="shared" si="24"/>
        <v>1.3800000000000026</v>
      </c>
      <c r="K190">
        <f t="shared" si="27"/>
        <v>52.71</v>
      </c>
      <c r="L190">
        <f t="shared" si="28"/>
        <v>52.61</v>
      </c>
      <c r="M190" s="4">
        <f t="shared" si="25"/>
        <v>-5.440695689918811</v>
      </c>
      <c r="N190" s="4">
        <f t="shared" si="26"/>
        <v>-5.449633338590126</v>
      </c>
      <c r="O190" t="str">
        <f t="shared" si="29"/>
        <v>buy</v>
      </c>
    </row>
    <row r="191" spans="2:15" ht="12">
      <c r="B191" s="1">
        <v>37312</v>
      </c>
      <c r="C191">
        <v>53.11</v>
      </c>
      <c r="D191">
        <v>55.8</v>
      </c>
      <c r="E191">
        <v>52.9</v>
      </c>
      <c r="F191">
        <v>55.48</v>
      </c>
      <c r="G191">
        <v>10507100</v>
      </c>
      <c r="H191">
        <f t="shared" si="24"/>
        <v>2.3699999999999974</v>
      </c>
      <c r="K191">
        <f t="shared" si="27"/>
        <v>54.349999999999994</v>
      </c>
      <c r="L191">
        <f t="shared" si="28"/>
        <v>54.295</v>
      </c>
      <c r="M191" s="4">
        <f t="shared" si="25"/>
        <v>-5.427614817707064</v>
      </c>
      <c r="N191" s="4">
        <f t="shared" si="26"/>
        <v>-5.4324377099117385</v>
      </c>
      <c r="O191" t="str">
        <f t="shared" si="29"/>
        <v>buy</v>
      </c>
    </row>
    <row r="192" spans="2:15" ht="12">
      <c r="B192" s="1">
        <v>37313</v>
      </c>
      <c r="C192">
        <v>55.49</v>
      </c>
      <c r="D192">
        <v>55.66</v>
      </c>
      <c r="E192">
        <v>54.66</v>
      </c>
      <c r="F192">
        <v>54.94</v>
      </c>
      <c r="G192">
        <v>6310900</v>
      </c>
      <c r="H192">
        <f t="shared" si="24"/>
        <v>-0.5399999999999991</v>
      </c>
      <c r="K192">
        <f t="shared" si="27"/>
        <v>55.16</v>
      </c>
      <c r="L192">
        <f t="shared" si="28"/>
        <v>55.215</v>
      </c>
      <c r="M192" s="4">
        <f t="shared" si="25"/>
        <v>-5.410056794034695</v>
      </c>
      <c r="N192" s="4">
        <f t="shared" si="26"/>
        <v>-5.413020164056386</v>
      </c>
      <c r="O192" t="str">
        <f t="shared" si="29"/>
        <v>buy</v>
      </c>
    </row>
    <row r="193" spans="2:15" ht="12">
      <c r="B193" s="1">
        <v>37314</v>
      </c>
      <c r="C193">
        <v>55.35</v>
      </c>
      <c r="D193">
        <v>55.35</v>
      </c>
      <c r="E193">
        <v>53.54</v>
      </c>
      <c r="F193">
        <v>53.77</v>
      </c>
      <c r="G193">
        <v>8222300</v>
      </c>
      <c r="H193">
        <f t="shared" si="24"/>
        <v>-1.1699999999999946</v>
      </c>
      <c r="K193">
        <f t="shared" si="27"/>
        <v>54.445</v>
      </c>
      <c r="L193">
        <f t="shared" si="28"/>
        <v>54.56</v>
      </c>
      <c r="M193" s="4">
        <f t="shared" si="25"/>
        <v>-5.411313316876209</v>
      </c>
      <c r="N193" s="4">
        <f t="shared" si="26"/>
        <v>-5.411644222394503</v>
      </c>
      <c r="O193" t="str">
        <f t="shared" si="29"/>
        <v>buy</v>
      </c>
    </row>
    <row r="194" spans="2:15" ht="12">
      <c r="B194" s="1">
        <v>37315</v>
      </c>
      <c r="C194">
        <v>54.4</v>
      </c>
      <c r="D194">
        <v>54.4</v>
      </c>
      <c r="E194">
        <v>52.79</v>
      </c>
      <c r="F194">
        <v>52.98</v>
      </c>
      <c r="G194">
        <v>13438500</v>
      </c>
      <c r="H194">
        <f t="shared" si="24"/>
        <v>-0.7900000000000063</v>
      </c>
      <c r="K194">
        <f t="shared" si="27"/>
        <v>53.595</v>
      </c>
      <c r="L194">
        <f t="shared" si="28"/>
        <v>53.69</v>
      </c>
      <c r="M194" s="4">
        <f t="shared" si="25"/>
        <v>-5.420250853453277</v>
      </c>
      <c r="N194" s="4">
        <f t="shared" si="26"/>
        <v>-5.419310659666742</v>
      </c>
      <c r="O194" t="str">
        <f t="shared" si="29"/>
        <v>sell</v>
      </c>
    </row>
    <row r="195" spans="2:15" ht="12">
      <c r="B195" s="1">
        <v>37316</v>
      </c>
      <c r="C195">
        <v>53.2</v>
      </c>
      <c r="D195">
        <v>55.2</v>
      </c>
      <c r="E195">
        <v>53.2</v>
      </c>
      <c r="F195">
        <v>54.97</v>
      </c>
      <c r="G195">
        <v>14075800</v>
      </c>
      <c r="H195">
        <f aca="true" t="shared" si="30" ref="H195:H239">F195-F194</f>
        <v>1.990000000000002</v>
      </c>
      <c r="K195">
        <f t="shared" si="27"/>
        <v>54.2</v>
      </c>
      <c r="L195">
        <f t="shared" si="28"/>
        <v>54.085</v>
      </c>
      <c r="M195" s="4">
        <f t="shared" si="25"/>
        <v>-5.42454853859747</v>
      </c>
      <c r="N195" s="4">
        <f t="shared" si="26"/>
        <v>-5.423414394311863</v>
      </c>
      <c r="O195" t="str">
        <f t="shared" si="29"/>
        <v>sell</v>
      </c>
    </row>
    <row r="196" spans="2:15" ht="12">
      <c r="B196" s="1">
        <v>37319</v>
      </c>
      <c r="C196">
        <v>56</v>
      </c>
      <c r="D196">
        <v>59.19</v>
      </c>
      <c r="E196">
        <v>56</v>
      </c>
      <c r="F196">
        <v>58.7</v>
      </c>
      <c r="G196">
        <v>13560000</v>
      </c>
      <c r="H196">
        <f t="shared" si="30"/>
        <v>3.730000000000004</v>
      </c>
      <c r="K196">
        <f t="shared" si="27"/>
        <v>57.595</v>
      </c>
      <c r="L196">
        <f t="shared" si="28"/>
        <v>57.35</v>
      </c>
      <c r="M196" s="4">
        <f t="shared" si="25"/>
        <v>-5.409986663309179</v>
      </c>
      <c r="N196" s="4">
        <f t="shared" si="26"/>
        <v>-5.4096990747224645</v>
      </c>
      <c r="O196" t="str">
        <f t="shared" si="29"/>
        <v>sell</v>
      </c>
    </row>
    <row r="197" spans="2:15" ht="12">
      <c r="B197" s="1">
        <v>37320</v>
      </c>
      <c r="C197">
        <v>58.69</v>
      </c>
      <c r="D197">
        <v>59.72</v>
      </c>
      <c r="E197">
        <v>58.21</v>
      </c>
      <c r="F197">
        <v>58.61</v>
      </c>
      <c r="G197">
        <v>11319100</v>
      </c>
      <c r="H197">
        <f t="shared" si="30"/>
        <v>-0.09000000000000341</v>
      </c>
      <c r="K197">
        <f t="shared" si="27"/>
        <v>58.965</v>
      </c>
      <c r="L197">
        <f t="shared" si="28"/>
        <v>58.65</v>
      </c>
      <c r="M197" s="4">
        <f t="shared" si="25"/>
        <v>-5.398110314304866</v>
      </c>
      <c r="N197" s="4">
        <f t="shared" si="26"/>
        <v>-5.399670750101166</v>
      </c>
      <c r="O197" t="str">
        <f t="shared" si="29"/>
        <v>buy</v>
      </c>
    </row>
    <row r="198" spans="2:15" ht="12">
      <c r="B198" s="1">
        <v>37321</v>
      </c>
      <c r="C198">
        <v>58.45</v>
      </c>
      <c r="D198">
        <v>60.44</v>
      </c>
      <c r="E198">
        <v>58.28</v>
      </c>
      <c r="F198">
        <v>59.92</v>
      </c>
      <c r="G198">
        <v>9009100</v>
      </c>
      <c r="H198">
        <f t="shared" si="30"/>
        <v>1.3100000000000023</v>
      </c>
      <c r="K198">
        <f t="shared" si="27"/>
        <v>59.36</v>
      </c>
      <c r="L198">
        <f t="shared" si="28"/>
        <v>59.185</v>
      </c>
      <c r="M198" s="4">
        <f t="shared" si="25"/>
        <v>-5.3902664156953595</v>
      </c>
      <c r="N198" s="4">
        <f t="shared" si="26"/>
        <v>-5.391954742024099</v>
      </c>
      <c r="O198" t="str">
        <f t="shared" si="29"/>
        <v>buy</v>
      </c>
    </row>
    <row r="199" spans="2:15" ht="12">
      <c r="B199" s="1">
        <v>37322</v>
      </c>
      <c r="C199">
        <v>61.1</v>
      </c>
      <c r="D199">
        <v>61.6</v>
      </c>
      <c r="E199">
        <v>60.56</v>
      </c>
      <c r="F199">
        <v>61.41</v>
      </c>
      <c r="G199">
        <v>8878500</v>
      </c>
      <c r="H199">
        <f t="shared" si="30"/>
        <v>1.4899999999999949</v>
      </c>
      <c r="K199">
        <f t="shared" si="27"/>
        <v>61.08</v>
      </c>
      <c r="L199">
        <f t="shared" si="28"/>
        <v>61.254999999999995</v>
      </c>
      <c r="M199" s="4">
        <f t="shared" si="25"/>
        <v>-5.3757881238200405</v>
      </c>
      <c r="N199" s="4">
        <f t="shared" si="26"/>
        <v>-5.37700460870573</v>
      </c>
      <c r="O199" t="str">
        <f t="shared" si="29"/>
        <v>buy</v>
      </c>
    </row>
    <row r="200" spans="2:15" ht="12">
      <c r="B200" s="1">
        <v>37323</v>
      </c>
      <c r="C200">
        <v>62</v>
      </c>
      <c r="D200">
        <v>62.01</v>
      </c>
      <c r="E200">
        <v>60.65</v>
      </c>
      <c r="F200">
        <v>60.71</v>
      </c>
      <c r="G200">
        <v>7071800</v>
      </c>
      <c r="H200">
        <f t="shared" si="30"/>
        <v>-0.6999999999999957</v>
      </c>
      <c r="K200">
        <f t="shared" si="27"/>
        <v>61.33</v>
      </c>
      <c r="L200">
        <f t="shared" si="28"/>
        <v>61.355000000000004</v>
      </c>
      <c r="M200" s="4">
        <f t="shared" si="25"/>
        <v>-5.3698954532697165</v>
      </c>
      <c r="N200" s="4">
        <f t="shared" si="26"/>
        <v>-5.37089214240573</v>
      </c>
      <c r="O200" t="str">
        <f t="shared" si="29"/>
        <v>buy</v>
      </c>
    </row>
    <row r="201" spans="2:15" ht="12">
      <c r="B201" s="1">
        <v>37326</v>
      </c>
      <c r="C201">
        <v>60.8</v>
      </c>
      <c r="D201">
        <v>61.69</v>
      </c>
      <c r="E201">
        <v>60.1</v>
      </c>
      <c r="F201">
        <v>61.14</v>
      </c>
      <c r="G201">
        <v>5342100</v>
      </c>
      <c r="H201">
        <f t="shared" si="30"/>
        <v>0.4299999999999997</v>
      </c>
      <c r="K201">
        <f t="shared" si="27"/>
        <v>60.894999999999996</v>
      </c>
      <c r="L201">
        <f t="shared" si="28"/>
        <v>60.97</v>
      </c>
      <c r="M201" s="4">
        <f t="shared" si="25"/>
        <v>-5.3663906351615</v>
      </c>
      <c r="N201" s="4">
        <f t="shared" si="26"/>
        <v>-5.3665790409758545</v>
      </c>
      <c r="O201" t="str">
        <f t="shared" si="29"/>
        <v>buy</v>
      </c>
    </row>
    <row r="202" spans="2:15" ht="12">
      <c r="B202" s="1">
        <v>37327</v>
      </c>
      <c r="C202">
        <v>60.65</v>
      </c>
      <c r="D202">
        <v>61.3</v>
      </c>
      <c r="E202">
        <v>60.28</v>
      </c>
      <c r="F202">
        <v>61</v>
      </c>
      <c r="G202">
        <v>4633800</v>
      </c>
      <c r="H202">
        <f t="shared" si="30"/>
        <v>-0.14000000000000057</v>
      </c>
      <c r="K202">
        <f t="shared" si="27"/>
        <v>60.79</v>
      </c>
      <c r="L202">
        <f t="shared" si="28"/>
        <v>60.825</v>
      </c>
      <c r="M202" s="4">
        <f t="shared" si="25"/>
        <v>-5.367150131815099</v>
      </c>
      <c r="N202" s="4">
        <f t="shared" si="26"/>
        <v>-5.366009365468058</v>
      </c>
      <c r="O202" t="str">
        <f t="shared" si="29"/>
        <v>sell</v>
      </c>
    </row>
    <row r="203" spans="2:15" ht="12">
      <c r="B203" s="1">
        <v>37328</v>
      </c>
      <c r="C203">
        <v>60.05</v>
      </c>
      <c r="D203">
        <v>60.43</v>
      </c>
      <c r="E203">
        <v>59.5</v>
      </c>
      <c r="F203">
        <v>59.9</v>
      </c>
      <c r="G203">
        <v>4144000</v>
      </c>
      <c r="H203">
        <f t="shared" si="30"/>
        <v>-1.1000000000000014</v>
      </c>
      <c r="K203">
        <f t="shared" si="27"/>
        <v>59.965</v>
      </c>
      <c r="L203">
        <f t="shared" si="28"/>
        <v>59.974999999999994</v>
      </c>
      <c r="M203" s="4">
        <f t="shared" si="25"/>
        <v>-5.390455531453362</v>
      </c>
      <c r="N203" s="4">
        <f t="shared" si="26"/>
        <v>-5.387603432424148</v>
      </c>
      <c r="O203" t="str">
        <f t="shared" si="29"/>
        <v>sell</v>
      </c>
    </row>
    <row r="204" spans="2:15" ht="12">
      <c r="B204" s="1">
        <v>37329</v>
      </c>
      <c r="C204">
        <v>60.48</v>
      </c>
      <c r="D204">
        <v>60.48</v>
      </c>
      <c r="E204">
        <v>59.5</v>
      </c>
      <c r="F204">
        <v>59.9</v>
      </c>
      <c r="G204">
        <v>3659600</v>
      </c>
      <c r="H204">
        <f t="shared" si="30"/>
        <v>0</v>
      </c>
      <c r="K204">
        <f t="shared" si="27"/>
        <v>59.989999999999995</v>
      </c>
      <c r="L204">
        <f t="shared" si="28"/>
        <v>60.19</v>
      </c>
      <c r="M204" s="4">
        <f t="shared" si="25"/>
        <v>-5.4304239527407985</v>
      </c>
      <c r="N204" s="4">
        <f t="shared" si="26"/>
        <v>-5.4245167048363205</v>
      </c>
      <c r="O204" t="str">
        <f t="shared" si="29"/>
        <v>sell</v>
      </c>
    </row>
    <row r="205" spans="2:15" ht="12">
      <c r="B205" s="1">
        <v>37330</v>
      </c>
      <c r="C205">
        <v>59.9</v>
      </c>
      <c r="D205">
        <v>61.06</v>
      </c>
      <c r="E205">
        <v>59.9</v>
      </c>
      <c r="F205">
        <v>60.75</v>
      </c>
      <c r="G205">
        <v>4923800</v>
      </c>
      <c r="H205">
        <f t="shared" si="30"/>
        <v>0.8500000000000014</v>
      </c>
      <c r="K205">
        <f t="shared" si="27"/>
        <v>60.480000000000004</v>
      </c>
      <c r="L205">
        <f t="shared" si="28"/>
        <v>60.325</v>
      </c>
      <c r="M205" s="4">
        <f t="shared" si="25"/>
        <v>-5.470971771171621</v>
      </c>
      <c r="N205" s="4">
        <f t="shared" si="26"/>
        <v>-5.466812758298894</v>
      </c>
      <c r="O205" t="str">
        <f t="shared" si="29"/>
        <v>sell</v>
      </c>
    </row>
    <row r="206" spans="2:15" ht="12">
      <c r="B206" s="1">
        <v>37333</v>
      </c>
      <c r="C206">
        <v>60.9</v>
      </c>
      <c r="D206">
        <v>61.48</v>
      </c>
      <c r="E206">
        <v>60.67</v>
      </c>
      <c r="F206">
        <v>61.11</v>
      </c>
      <c r="G206">
        <v>3725800</v>
      </c>
      <c r="H206">
        <f t="shared" si="30"/>
        <v>0.35999999999999943</v>
      </c>
      <c r="K206">
        <f t="shared" si="27"/>
        <v>61.075</v>
      </c>
      <c r="L206">
        <f t="shared" si="28"/>
        <v>61.004999999999995</v>
      </c>
      <c r="M206" s="4">
        <f t="shared" si="25"/>
        <v>-5.485776497276174</v>
      </c>
      <c r="N206" s="4">
        <f t="shared" si="26"/>
        <v>-5.483796698882789</v>
      </c>
      <c r="O206" t="str">
        <f t="shared" si="29"/>
        <v>sell</v>
      </c>
    </row>
    <row r="207" spans="2:15" ht="12">
      <c r="B207" s="1">
        <v>37334</v>
      </c>
      <c r="C207">
        <v>61.35</v>
      </c>
      <c r="D207">
        <v>61.4</v>
      </c>
      <c r="E207">
        <v>60.31</v>
      </c>
      <c r="F207">
        <v>60.83</v>
      </c>
      <c r="G207">
        <v>3791000</v>
      </c>
      <c r="H207">
        <f t="shared" si="30"/>
        <v>-0.28000000000000114</v>
      </c>
      <c r="K207">
        <f t="shared" si="27"/>
        <v>60.855000000000004</v>
      </c>
      <c r="L207">
        <f t="shared" si="28"/>
        <v>61.09</v>
      </c>
      <c r="M207" s="4">
        <f t="shared" si="25"/>
        <v>-5.495353405301905</v>
      </c>
      <c r="N207" s="4">
        <f t="shared" si="26"/>
        <v>-5.494180723388459</v>
      </c>
      <c r="O207" t="str">
        <f t="shared" si="29"/>
        <v>sell</v>
      </c>
    </row>
    <row r="208" spans="2:15" ht="12">
      <c r="B208" s="1">
        <v>37335</v>
      </c>
      <c r="C208">
        <v>60.8</v>
      </c>
      <c r="D208">
        <v>60.8</v>
      </c>
      <c r="E208">
        <v>60.2</v>
      </c>
      <c r="F208">
        <v>60.33</v>
      </c>
      <c r="G208">
        <v>2477800</v>
      </c>
      <c r="H208">
        <f t="shared" si="30"/>
        <v>-0.5</v>
      </c>
      <c r="K208">
        <f t="shared" si="27"/>
        <v>60.5</v>
      </c>
      <c r="L208">
        <f t="shared" si="28"/>
        <v>60.565</v>
      </c>
      <c r="M208" s="4">
        <f t="shared" si="25"/>
        <v>-5.5070432977461445</v>
      </c>
      <c r="N208" s="4">
        <f t="shared" si="26"/>
        <v>-5.5075507567216135</v>
      </c>
      <c r="O208" t="str">
        <f t="shared" si="29"/>
        <v>buy</v>
      </c>
    </row>
    <row r="209" spans="2:15" ht="12">
      <c r="B209" s="1">
        <v>37336</v>
      </c>
      <c r="C209">
        <v>60.33</v>
      </c>
      <c r="D209">
        <v>60.8</v>
      </c>
      <c r="E209">
        <v>58.8</v>
      </c>
      <c r="F209">
        <v>60.33</v>
      </c>
      <c r="G209">
        <v>4332700</v>
      </c>
      <c r="H209">
        <f t="shared" si="30"/>
        <v>0</v>
      </c>
      <c r="K209">
        <f t="shared" si="27"/>
        <v>59.8</v>
      </c>
      <c r="L209">
        <f t="shared" si="28"/>
        <v>60.33</v>
      </c>
      <c r="M209" s="4">
        <f t="shared" si="25"/>
        <v>-5.510228173292829</v>
      </c>
      <c r="N209" s="4">
        <f t="shared" si="26"/>
        <v>-5.506189934556484</v>
      </c>
      <c r="O209" t="str">
        <f t="shared" si="29"/>
        <v>sell</v>
      </c>
    </row>
    <row r="210" spans="2:15" ht="12">
      <c r="B210" s="1">
        <v>37337</v>
      </c>
      <c r="C210">
        <v>59.5</v>
      </c>
      <c r="D210">
        <v>60.2</v>
      </c>
      <c r="E210">
        <v>58.85</v>
      </c>
      <c r="F210">
        <v>59.91</v>
      </c>
      <c r="G210">
        <v>3599500</v>
      </c>
      <c r="H210">
        <f t="shared" si="30"/>
        <v>-0.4200000000000017</v>
      </c>
      <c r="K210">
        <f t="shared" si="27"/>
        <v>59.525000000000006</v>
      </c>
      <c r="L210">
        <f t="shared" si="28"/>
        <v>59.705</v>
      </c>
      <c r="M210" s="4">
        <f t="shared" si="25"/>
        <v>-5.511090871455185</v>
      </c>
      <c r="N210" s="4">
        <f t="shared" si="26"/>
        <v>-5.507041555092729</v>
      </c>
      <c r="O210" t="str">
        <f t="shared" si="29"/>
        <v>sell</v>
      </c>
    </row>
    <row r="211" spans="2:15" ht="12">
      <c r="B211" s="1">
        <v>37340</v>
      </c>
      <c r="C211">
        <v>60.2</v>
      </c>
      <c r="D211">
        <v>60.54</v>
      </c>
      <c r="E211">
        <v>58.6</v>
      </c>
      <c r="F211">
        <v>58.8</v>
      </c>
      <c r="G211">
        <v>4975300</v>
      </c>
      <c r="H211">
        <f t="shared" si="30"/>
        <v>-1.1099999999999994</v>
      </c>
      <c r="K211">
        <f t="shared" si="27"/>
        <v>59.57</v>
      </c>
      <c r="L211">
        <f t="shared" si="28"/>
        <v>59.5</v>
      </c>
      <c r="M211" s="4">
        <f t="shared" si="25"/>
        <v>-5.512588166957099</v>
      </c>
      <c r="N211" s="4">
        <f t="shared" si="26"/>
        <v>-5.510198671107355</v>
      </c>
      <c r="O211" t="str">
        <f t="shared" si="29"/>
        <v>sell</v>
      </c>
    </row>
    <row r="212" spans="2:15" ht="12">
      <c r="B212" s="1">
        <v>37341</v>
      </c>
      <c r="C212">
        <v>58.8</v>
      </c>
      <c r="D212">
        <v>60.36</v>
      </c>
      <c r="E212">
        <v>58.71</v>
      </c>
      <c r="F212">
        <v>59.15</v>
      </c>
      <c r="G212">
        <v>3025900</v>
      </c>
      <c r="H212">
        <f t="shared" si="30"/>
        <v>0.3500000000000014</v>
      </c>
      <c r="K212">
        <f t="shared" si="27"/>
        <v>59.535</v>
      </c>
      <c r="L212">
        <f t="shared" si="28"/>
        <v>58.974999999999994</v>
      </c>
      <c r="M212" s="4">
        <f t="shared" si="25"/>
        <v>-5.5131092059637945</v>
      </c>
      <c r="N212" s="4">
        <f t="shared" si="26"/>
        <v>-5.51618854502543</v>
      </c>
      <c r="O212" t="str">
        <f t="shared" si="29"/>
        <v>buy</v>
      </c>
    </row>
    <row r="213" spans="2:15" ht="12">
      <c r="B213" s="1">
        <v>37342</v>
      </c>
      <c r="C213">
        <v>59.4</v>
      </c>
      <c r="D213">
        <v>60.45</v>
      </c>
      <c r="E213">
        <v>59.27</v>
      </c>
      <c r="F213">
        <v>60.33</v>
      </c>
      <c r="G213">
        <v>2928700</v>
      </c>
      <c r="H213">
        <f t="shared" si="30"/>
        <v>1.1799999999999997</v>
      </c>
      <c r="K213">
        <f t="shared" si="27"/>
        <v>59.86</v>
      </c>
      <c r="L213">
        <f t="shared" si="28"/>
        <v>59.864999999999995</v>
      </c>
      <c r="M213" s="4">
        <f aca="true" t="shared" si="31" ref="M213:M238">-1*((1*K213)+(2*K212)+(3*K211)+(4*K210)+(5*K209)+(6*K208)+(7*K207)+(8*K206)+(9*K205)+(10*K204))/SUM(K204:K213)</f>
        <v>-5.516633676541526</v>
      </c>
      <c r="N213" s="4">
        <f aca="true" t="shared" si="32" ref="N213:N238">-1*((1*L213)+(2*L212)+(3*L211)+(4*L210)+(5*L209)+(6*L208)+(7*L207)+(8*L206)+(9*L205)+(10*L204))/SUM(L204:L213)</f>
        <v>-5.520189510431386</v>
      </c>
      <c r="O213" t="str">
        <f t="shared" si="29"/>
        <v>buy</v>
      </c>
    </row>
    <row r="214" spans="2:15" ht="12">
      <c r="B214" s="1">
        <v>37343</v>
      </c>
      <c r="C214">
        <v>61</v>
      </c>
      <c r="D214">
        <v>61.5</v>
      </c>
      <c r="E214">
        <v>60.4</v>
      </c>
      <c r="F214">
        <v>60.45</v>
      </c>
      <c r="G214">
        <v>2726700</v>
      </c>
      <c r="H214">
        <f t="shared" si="30"/>
        <v>0.12000000000000455</v>
      </c>
      <c r="K214">
        <f t="shared" si="27"/>
        <v>60.95</v>
      </c>
      <c r="L214">
        <f t="shared" si="28"/>
        <v>60.725</v>
      </c>
      <c r="M214" s="4">
        <f t="shared" si="31"/>
        <v>-5.511575188906419</v>
      </c>
      <c r="N214" s="4">
        <f t="shared" si="32"/>
        <v>-5.515591652341446</v>
      </c>
      <c r="O214" t="str">
        <f t="shared" si="29"/>
        <v>buy</v>
      </c>
    </row>
    <row r="215" spans="2:15" ht="12">
      <c r="B215" s="1">
        <v>37347</v>
      </c>
      <c r="C215">
        <v>60</v>
      </c>
      <c r="D215">
        <v>60.04</v>
      </c>
      <c r="E215">
        <v>59.02</v>
      </c>
      <c r="F215">
        <v>59.7</v>
      </c>
      <c r="G215">
        <v>3051700</v>
      </c>
      <c r="H215">
        <f t="shared" si="30"/>
        <v>-0.75</v>
      </c>
      <c r="K215">
        <f t="shared" si="27"/>
        <v>59.53</v>
      </c>
      <c r="L215">
        <f t="shared" si="28"/>
        <v>59.85</v>
      </c>
      <c r="M215" s="4">
        <f t="shared" si="31"/>
        <v>-5.514296407185628</v>
      </c>
      <c r="N215" s="4">
        <f t="shared" si="32"/>
        <v>-5.517220458436529</v>
      </c>
      <c r="O215" t="str">
        <f t="shared" si="29"/>
        <v>buy</v>
      </c>
    </row>
    <row r="216" spans="2:15" ht="12">
      <c r="B216" s="1">
        <v>37348</v>
      </c>
      <c r="C216">
        <v>59.7</v>
      </c>
      <c r="D216">
        <v>60</v>
      </c>
      <c r="E216">
        <v>58.75</v>
      </c>
      <c r="F216">
        <v>59.98</v>
      </c>
      <c r="G216">
        <v>3364800</v>
      </c>
      <c r="H216">
        <f t="shared" si="30"/>
        <v>0.27999999999999403</v>
      </c>
      <c r="K216">
        <f t="shared" si="27"/>
        <v>59.375</v>
      </c>
      <c r="L216">
        <f t="shared" si="28"/>
        <v>59.84</v>
      </c>
      <c r="M216" s="4">
        <f t="shared" si="31"/>
        <v>-5.51116763969975</v>
      </c>
      <c r="N216" s="4">
        <f t="shared" si="32"/>
        <v>-5.511928652915754</v>
      </c>
      <c r="O216" t="str">
        <f t="shared" si="29"/>
        <v>buy</v>
      </c>
    </row>
    <row r="217" spans="2:15" ht="12">
      <c r="B217" s="1">
        <v>37349</v>
      </c>
      <c r="C217">
        <v>60.4</v>
      </c>
      <c r="D217">
        <v>60.5</v>
      </c>
      <c r="E217">
        <v>59.14</v>
      </c>
      <c r="F217">
        <v>59.35</v>
      </c>
      <c r="G217">
        <v>4652800</v>
      </c>
      <c r="H217">
        <f t="shared" si="30"/>
        <v>-0.6299999999999955</v>
      </c>
      <c r="I217" t="str">
        <f aca="true" t="shared" si="33" ref="I217:I239">O217</f>
        <v>sell</v>
      </c>
      <c r="K217">
        <f t="shared" si="27"/>
        <v>59.82</v>
      </c>
      <c r="L217">
        <f t="shared" si="28"/>
        <v>59.875</v>
      </c>
      <c r="M217" s="4">
        <f t="shared" si="31"/>
        <v>-5.503847342785291</v>
      </c>
      <c r="N217" s="4">
        <f t="shared" si="32"/>
        <v>-5.503629658061178</v>
      </c>
      <c r="O217" t="str">
        <f t="shared" si="29"/>
        <v>sell</v>
      </c>
    </row>
    <row r="218" spans="2:15" ht="12">
      <c r="B218" s="1">
        <v>37350</v>
      </c>
      <c r="C218">
        <v>59.5</v>
      </c>
      <c r="D218">
        <v>60.3</v>
      </c>
      <c r="E218">
        <v>59.26</v>
      </c>
      <c r="F218">
        <v>60.14</v>
      </c>
      <c r="G218">
        <v>2731000</v>
      </c>
      <c r="H218">
        <f t="shared" si="30"/>
        <v>0.7899999999999991</v>
      </c>
      <c r="I218" t="str">
        <f t="shared" si="33"/>
        <v>buy</v>
      </c>
      <c r="K218">
        <f t="shared" si="27"/>
        <v>59.78</v>
      </c>
      <c r="L218">
        <f t="shared" si="28"/>
        <v>59.82</v>
      </c>
      <c r="M218" s="4">
        <f t="shared" si="31"/>
        <v>-5.498339592970246</v>
      </c>
      <c r="N218" s="4">
        <f t="shared" si="32"/>
        <v>-5.498508734554749</v>
      </c>
      <c r="O218" t="str">
        <f t="shared" si="29"/>
        <v>buy</v>
      </c>
    </row>
    <row r="219" spans="2:15" ht="12">
      <c r="B219" s="1">
        <v>37351</v>
      </c>
      <c r="C219">
        <v>60.2</v>
      </c>
      <c r="D219">
        <v>60.6</v>
      </c>
      <c r="E219">
        <v>60</v>
      </c>
      <c r="F219">
        <v>60.01</v>
      </c>
      <c r="G219">
        <v>2527800</v>
      </c>
      <c r="H219">
        <f t="shared" si="30"/>
        <v>-0.13000000000000256</v>
      </c>
      <c r="I219" t="str">
        <f t="shared" si="33"/>
        <v>sell</v>
      </c>
      <c r="K219">
        <f t="shared" si="27"/>
        <v>60.3</v>
      </c>
      <c r="L219">
        <f t="shared" si="28"/>
        <v>60.105000000000004</v>
      </c>
      <c r="M219" s="4">
        <f t="shared" si="31"/>
        <v>-5.494153733002366</v>
      </c>
      <c r="N219" s="4">
        <f t="shared" si="32"/>
        <v>-5.492152241500349</v>
      </c>
      <c r="O219" t="str">
        <f t="shared" si="29"/>
        <v>sell</v>
      </c>
    </row>
    <row r="220" spans="1:15" ht="12">
      <c r="A220">
        <v>1</v>
      </c>
      <c r="B220" s="1">
        <v>37354</v>
      </c>
      <c r="C220">
        <v>59.38</v>
      </c>
      <c r="D220">
        <v>60.53</v>
      </c>
      <c r="E220">
        <v>59.37</v>
      </c>
      <c r="F220">
        <v>60.5</v>
      </c>
      <c r="G220">
        <v>2900500</v>
      </c>
      <c r="H220">
        <f t="shared" si="30"/>
        <v>0.490000000000002</v>
      </c>
      <c r="I220" t="str">
        <f t="shared" si="33"/>
        <v>sell</v>
      </c>
      <c r="K220">
        <f t="shared" si="27"/>
        <v>59.95</v>
      </c>
      <c r="L220">
        <f t="shared" si="28"/>
        <v>59.94</v>
      </c>
      <c r="M220" s="4">
        <f t="shared" si="31"/>
        <v>-5.495966058095446</v>
      </c>
      <c r="N220" s="4">
        <f t="shared" si="32"/>
        <v>-5.49241012873959</v>
      </c>
      <c r="O220" t="str">
        <f t="shared" si="29"/>
        <v>sell</v>
      </c>
    </row>
    <row r="221" spans="1:15" ht="12">
      <c r="A221">
        <f aca="true" t="shared" si="34" ref="A221:A238">A220+1</f>
        <v>2</v>
      </c>
      <c r="B221" s="1">
        <v>37355</v>
      </c>
      <c r="C221">
        <v>60.58</v>
      </c>
      <c r="D221">
        <v>61.28</v>
      </c>
      <c r="E221">
        <v>60.3</v>
      </c>
      <c r="F221">
        <v>60.45</v>
      </c>
      <c r="G221">
        <v>3211000</v>
      </c>
      <c r="H221">
        <f t="shared" si="30"/>
        <v>-0.04999999999999716</v>
      </c>
      <c r="I221" t="str">
        <f t="shared" si="33"/>
        <v>sell</v>
      </c>
      <c r="K221">
        <f t="shared" si="27"/>
        <v>60.79</v>
      </c>
      <c r="L221">
        <f t="shared" si="28"/>
        <v>60.515</v>
      </c>
      <c r="M221" s="4">
        <f t="shared" si="31"/>
        <v>-5.491773491806831</v>
      </c>
      <c r="N221" s="4">
        <f t="shared" si="32"/>
        <v>-5.490634017781188</v>
      </c>
      <c r="O221" t="str">
        <f t="shared" si="29"/>
        <v>sell</v>
      </c>
    </row>
    <row r="222" spans="1:15" ht="12">
      <c r="A222">
        <f t="shared" si="34"/>
        <v>3</v>
      </c>
      <c r="B222" s="1">
        <v>37356</v>
      </c>
      <c r="C222">
        <v>60.85</v>
      </c>
      <c r="D222">
        <v>62.66</v>
      </c>
      <c r="E222">
        <v>60.65</v>
      </c>
      <c r="F222">
        <v>62.48</v>
      </c>
      <c r="G222">
        <v>4572500</v>
      </c>
      <c r="H222">
        <f t="shared" si="30"/>
        <v>2.029999999999994</v>
      </c>
      <c r="I222" t="str">
        <f t="shared" si="33"/>
        <v>buy</v>
      </c>
      <c r="K222">
        <f t="shared" si="27"/>
        <v>61.655</v>
      </c>
      <c r="L222">
        <f t="shared" si="28"/>
        <v>61.665</v>
      </c>
      <c r="M222" s="4">
        <f t="shared" si="31"/>
        <v>-5.483496951877877</v>
      </c>
      <c r="N222" s="4">
        <f t="shared" si="32"/>
        <v>-5.486781800066424</v>
      </c>
      <c r="O222" t="str">
        <f t="shared" si="29"/>
        <v>buy</v>
      </c>
    </row>
    <row r="223" spans="1:15" ht="12">
      <c r="A223">
        <f t="shared" si="34"/>
        <v>4</v>
      </c>
      <c r="B223" s="1">
        <v>37357</v>
      </c>
      <c r="C223">
        <v>62.15</v>
      </c>
      <c r="D223">
        <v>63.28</v>
      </c>
      <c r="E223">
        <v>61.86</v>
      </c>
      <c r="F223">
        <v>61.88</v>
      </c>
      <c r="G223">
        <v>5896100</v>
      </c>
      <c r="H223">
        <f t="shared" si="30"/>
        <v>-0.5999999999999943</v>
      </c>
      <c r="I223" t="str">
        <f t="shared" si="33"/>
        <v>buy</v>
      </c>
      <c r="K223">
        <f t="shared" si="27"/>
        <v>62.57</v>
      </c>
      <c r="L223">
        <f t="shared" si="28"/>
        <v>62.015</v>
      </c>
      <c r="M223" s="4">
        <f t="shared" si="31"/>
        <v>-5.469043524275697</v>
      </c>
      <c r="N223" s="4">
        <f t="shared" si="32"/>
        <v>-5.476693968726731</v>
      </c>
      <c r="O223" t="str">
        <f t="shared" si="29"/>
        <v>buy</v>
      </c>
    </row>
    <row r="224" spans="1:15" ht="12">
      <c r="A224">
        <f t="shared" si="34"/>
        <v>5</v>
      </c>
      <c r="B224" s="1">
        <v>37358</v>
      </c>
      <c r="C224">
        <v>62.45</v>
      </c>
      <c r="D224">
        <v>62.46</v>
      </c>
      <c r="E224">
        <v>61.46</v>
      </c>
      <c r="F224">
        <v>61.62</v>
      </c>
      <c r="G224">
        <v>3525500</v>
      </c>
      <c r="H224">
        <f t="shared" si="30"/>
        <v>-0.2600000000000051</v>
      </c>
      <c r="I224" t="str">
        <f t="shared" si="33"/>
        <v>buy</v>
      </c>
      <c r="K224">
        <f t="shared" si="27"/>
        <v>61.96</v>
      </c>
      <c r="L224">
        <f t="shared" si="28"/>
        <v>62.035</v>
      </c>
      <c r="M224" s="4">
        <f t="shared" si="31"/>
        <v>-5.453700493619269</v>
      </c>
      <c r="N224" s="4">
        <f t="shared" si="32"/>
        <v>-5.462223029422447</v>
      </c>
      <c r="O224" t="str">
        <f t="shared" si="29"/>
        <v>buy</v>
      </c>
    </row>
    <row r="225" spans="1:15" ht="12">
      <c r="A225">
        <f t="shared" si="34"/>
        <v>6</v>
      </c>
      <c r="B225" s="1">
        <v>37361</v>
      </c>
      <c r="C225">
        <v>62.25</v>
      </c>
      <c r="D225">
        <v>62.6</v>
      </c>
      <c r="E225">
        <v>61.06</v>
      </c>
      <c r="F225">
        <v>61.1</v>
      </c>
      <c r="G225">
        <v>2522400</v>
      </c>
      <c r="H225">
        <f t="shared" si="30"/>
        <v>-0.519999999999996</v>
      </c>
      <c r="I225" t="str">
        <f t="shared" si="33"/>
        <v>buy</v>
      </c>
      <c r="K225">
        <f t="shared" si="27"/>
        <v>61.83</v>
      </c>
      <c r="L225">
        <f t="shared" si="28"/>
        <v>61.675</v>
      </c>
      <c r="M225" s="4">
        <f t="shared" si="31"/>
        <v>-5.454007203591928</v>
      </c>
      <c r="N225" s="4">
        <f t="shared" si="32"/>
        <v>-5.460603965530014</v>
      </c>
      <c r="O225" t="str">
        <f t="shared" si="29"/>
        <v>buy</v>
      </c>
    </row>
    <row r="226" spans="1:15" ht="12">
      <c r="A226">
        <f t="shared" si="34"/>
        <v>7</v>
      </c>
      <c r="B226" s="1">
        <v>37362</v>
      </c>
      <c r="C226">
        <v>62.95</v>
      </c>
      <c r="D226">
        <v>64.5</v>
      </c>
      <c r="E226">
        <v>62.76</v>
      </c>
      <c r="F226">
        <v>64.05</v>
      </c>
      <c r="G226">
        <v>7229300</v>
      </c>
      <c r="H226">
        <f t="shared" si="30"/>
        <v>2.9499999999999957</v>
      </c>
      <c r="I226" t="str">
        <f t="shared" si="33"/>
        <v>buy</v>
      </c>
      <c r="K226">
        <f t="shared" si="27"/>
        <v>63.629999999999995</v>
      </c>
      <c r="L226">
        <f t="shared" si="28"/>
        <v>63.5</v>
      </c>
      <c r="M226" s="4">
        <f t="shared" si="31"/>
        <v>-5.446377095633569</v>
      </c>
      <c r="N226" s="4">
        <f t="shared" si="32"/>
        <v>-5.448756023529604</v>
      </c>
      <c r="O226" t="str">
        <f t="shared" si="29"/>
        <v>buy</v>
      </c>
    </row>
    <row r="227" spans="1:15" ht="12">
      <c r="A227">
        <f t="shared" si="34"/>
        <v>8</v>
      </c>
      <c r="B227" s="1">
        <v>37363</v>
      </c>
      <c r="C227">
        <v>64.15</v>
      </c>
      <c r="D227">
        <v>65.19</v>
      </c>
      <c r="E227">
        <v>63.5</v>
      </c>
      <c r="F227">
        <v>64.95</v>
      </c>
      <c r="G227">
        <v>5795400</v>
      </c>
      <c r="H227">
        <f t="shared" si="30"/>
        <v>0.9000000000000057</v>
      </c>
      <c r="I227" t="str">
        <f t="shared" si="33"/>
        <v>sell</v>
      </c>
      <c r="J227">
        <f>C228-C223</f>
        <v>2.809999999999995</v>
      </c>
      <c r="K227">
        <f t="shared" si="27"/>
        <v>64.345</v>
      </c>
      <c r="L227">
        <f t="shared" si="28"/>
        <v>64.55000000000001</v>
      </c>
      <c r="M227" s="4">
        <f t="shared" si="31"/>
        <v>-5.436593116194615</v>
      </c>
      <c r="N227" s="4">
        <f t="shared" si="32"/>
        <v>-5.435110909031861</v>
      </c>
      <c r="O227" t="str">
        <f t="shared" si="29"/>
        <v>sell</v>
      </c>
    </row>
    <row r="228" spans="1:15" ht="12">
      <c r="A228">
        <f t="shared" si="34"/>
        <v>9</v>
      </c>
      <c r="B228" s="1">
        <v>37364</v>
      </c>
      <c r="C228">
        <v>64.96</v>
      </c>
      <c r="D228">
        <v>64.96</v>
      </c>
      <c r="E228">
        <v>63.2</v>
      </c>
      <c r="F228">
        <v>64.08</v>
      </c>
      <c r="G228">
        <v>3611500</v>
      </c>
      <c r="H228">
        <f t="shared" si="30"/>
        <v>-0.8700000000000045</v>
      </c>
      <c r="I228" t="str">
        <f t="shared" si="33"/>
        <v>sell</v>
      </c>
      <c r="K228">
        <f t="shared" si="27"/>
        <v>64.08</v>
      </c>
      <c r="L228">
        <f t="shared" si="28"/>
        <v>64.52</v>
      </c>
      <c r="M228" s="4">
        <f t="shared" si="31"/>
        <v>-5.436484680652381</v>
      </c>
      <c r="N228" s="4">
        <f t="shared" si="32"/>
        <v>-5.42991362083414</v>
      </c>
      <c r="O228" t="str">
        <f t="shared" si="29"/>
        <v>sell</v>
      </c>
    </row>
    <row r="229" spans="1:15" ht="12">
      <c r="A229">
        <f t="shared" si="34"/>
        <v>10</v>
      </c>
      <c r="B229" s="1">
        <v>37365</v>
      </c>
      <c r="C229">
        <v>64.45</v>
      </c>
      <c r="D229">
        <v>65.6</v>
      </c>
      <c r="E229">
        <v>64.3</v>
      </c>
      <c r="F229">
        <v>65.35</v>
      </c>
      <c r="G229">
        <v>3290500</v>
      </c>
      <c r="H229">
        <f t="shared" si="30"/>
        <v>1.269999999999996</v>
      </c>
      <c r="I229" t="str">
        <f t="shared" si="33"/>
        <v>sell</v>
      </c>
      <c r="K229">
        <f t="shared" si="27"/>
        <v>64.94999999999999</v>
      </c>
      <c r="L229">
        <f t="shared" si="28"/>
        <v>64.9</v>
      </c>
      <c r="M229" s="4">
        <f t="shared" si="31"/>
        <v>-5.43245813091281</v>
      </c>
      <c r="N229" s="4">
        <f t="shared" si="32"/>
        <v>-5.427080751301344</v>
      </c>
      <c r="O229" t="str">
        <f t="shared" si="29"/>
        <v>sell</v>
      </c>
    </row>
    <row r="230" spans="1:15" ht="12">
      <c r="A230">
        <f t="shared" si="34"/>
        <v>11</v>
      </c>
      <c r="B230" s="1">
        <v>37368</v>
      </c>
      <c r="C230">
        <v>65.25</v>
      </c>
      <c r="D230">
        <v>65.25</v>
      </c>
      <c r="E230">
        <v>64.51</v>
      </c>
      <c r="F230">
        <v>64.93</v>
      </c>
      <c r="G230">
        <v>2440700</v>
      </c>
      <c r="H230">
        <f t="shared" si="30"/>
        <v>-0.4199999999999875</v>
      </c>
      <c r="I230" t="str">
        <f t="shared" si="33"/>
        <v>sell</v>
      </c>
      <c r="K230">
        <f t="shared" si="27"/>
        <v>64.88</v>
      </c>
      <c r="L230">
        <f t="shared" si="28"/>
        <v>65.09</v>
      </c>
      <c r="M230" s="4">
        <f t="shared" si="31"/>
        <v>-5.43944727203539</v>
      </c>
      <c r="N230" s="4">
        <f t="shared" si="32"/>
        <v>-5.432022396167908</v>
      </c>
      <c r="O230" t="str">
        <f t="shared" si="29"/>
        <v>sell</v>
      </c>
    </row>
    <row r="231" spans="1:15" ht="12">
      <c r="A231">
        <f t="shared" si="34"/>
        <v>12</v>
      </c>
      <c r="B231" s="1">
        <v>37369</v>
      </c>
      <c r="C231">
        <v>64.3</v>
      </c>
      <c r="D231">
        <v>66.2</v>
      </c>
      <c r="E231">
        <v>64.25</v>
      </c>
      <c r="F231">
        <v>66</v>
      </c>
      <c r="G231">
        <v>3713400</v>
      </c>
      <c r="H231">
        <f t="shared" si="30"/>
        <v>1.0699999999999932</v>
      </c>
      <c r="I231" t="str">
        <f t="shared" si="33"/>
        <v>sell</v>
      </c>
      <c r="K231">
        <f t="shared" si="27"/>
        <v>65.225</v>
      </c>
      <c r="L231">
        <f t="shared" si="28"/>
        <v>65.15</v>
      </c>
      <c r="M231" s="4">
        <f t="shared" si="31"/>
        <v>-5.444329856327495</v>
      </c>
      <c r="N231" s="4">
        <f t="shared" si="32"/>
        <v>-5.439537080774681</v>
      </c>
      <c r="O231" t="str">
        <f t="shared" si="29"/>
        <v>sell</v>
      </c>
    </row>
    <row r="232" spans="1:15" ht="12">
      <c r="A232">
        <f t="shared" si="34"/>
        <v>13</v>
      </c>
      <c r="B232" s="1">
        <v>37370</v>
      </c>
      <c r="C232">
        <v>66.43</v>
      </c>
      <c r="D232">
        <v>66.4301</v>
      </c>
      <c r="E232">
        <v>65.68</v>
      </c>
      <c r="F232">
        <v>66.3</v>
      </c>
      <c r="G232">
        <v>4225400</v>
      </c>
      <c r="H232">
        <f t="shared" si="30"/>
        <v>0.29999999999999716</v>
      </c>
      <c r="I232" t="str">
        <f t="shared" si="33"/>
        <v>sell</v>
      </c>
      <c r="K232">
        <f t="shared" si="27"/>
        <v>66.05505</v>
      </c>
      <c r="L232">
        <f t="shared" si="28"/>
        <v>66.36500000000001</v>
      </c>
      <c r="M232" s="4">
        <f t="shared" si="31"/>
        <v>-5.442797041335598</v>
      </c>
      <c r="N232" s="4">
        <f t="shared" si="32"/>
        <v>-5.435761175367303</v>
      </c>
      <c r="O232" t="str">
        <f t="shared" si="29"/>
        <v>sell</v>
      </c>
    </row>
    <row r="233" spans="1:15" ht="12">
      <c r="A233">
        <f t="shared" si="34"/>
        <v>14</v>
      </c>
      <c r="B233" s="1">
        <v>37371</v>
      </c>
      <c r="C233">
        <v>65.65</v>
      </c>
      <c r="D233">
        <v>66</v>
      </c>
      <c r="E233">
        <v>64.48</v>
      </c>
      <c r="F233">
        <v>64.85</v>
      </c>
      <c r="G233">
        <v>5909100</v>
      </c>
      <c r="H233">
        <f t="shared" si="30"/>
        <v>-1.4500000000000028</v>
      </c>
      <c r="I233" t="str">
        <f t="shared" si="33"/>
        <v>sell</v>
      </c>
      <c r="K233">
        <f t="shared" si="27"/>
        <v>65.24000000000001</v>
      </c>
      <c r="L233">
        <f t="shared" si="28"/>
        <v>65.25</v>
      </c>
      <c r="M233" s="4">
        <f t="shared" si="31"/>
        <v>-5.445853405441228</v>
      </c>
      <c r="N233" s="4">
        <f t="shared" si="32"/>
        <v>-5.444003825608249</v>
      </c>
      <c r="O233" t="str">
        <f t="shared" si="29"/>
        <v>sell</v>
      </c>
    </row>
    <row r="234" spans="1:15" ht="12">
      <c r="A234">
        <f t="shared" si="34"/>
        <v>15</v>
      </c>
      <c r="B234" s="1">
        <v>37372</v>
      </c>
      <c r="C234">
        <v>65</v>
      </c>
      <c r="D234">
        <v>65.29</v>
      </c>
      <c r="E234">
        <v>64.5</v>
      </c>
      <c r="F234">
        <v>64.52</v>
      </c>
      <c r="G234">
        <v>3491000</v>
      </c>
      <c r="H234">
        <f t="shared" si="30"/>
        <v>-0.3299999999999983</v>
      </c>
      <c r="I234" t="str">
        <f t="shared" si="33"/>
        <v>sell</v>
      </c>
      <c r="K234">
        <f t="shared" si="27"/>
        <v>64.89500000000001</v>
      </c>
      <c r="L234">
        <f t="shared" si="28"/>
        <v>64.75999999999999</v>
      </c>
      <c r="M234" s="4">
        <f t="shared" si="31"/>
        <v>-5.460651150880353</v>
      </c>
      <c r="N234" s="4">
        <f t="shared" si="32"/>
        <v>-5.460380017343906</v>
      </c>
      <c r="O234" t="str">
        <f t="shared" si="29"/>
        <v>sell</v>
      </c>
    </row>
    <row r="235" spans="1:15" ht="12">
      <c r="A235">
        <f t="shared" si="34"/>
        <v>16</v>
      </c>
      <c r="B235" s="1">
        <v>37375</v>
      </c>
      <c r="C235">
        <v>64.35</v>
      </c>
      <c r="D235">
        <v>64.55</v>
      </c>
      <c r="E235">
        <v>62.86</v>
      </c>
      <c r="F235">
        <v>63.19</v>
      </c>
      <c r="G235">
        <v>3425400</v>
      </c>
      <c r="H235">
        <f t="shared" si="30"/>
        <v>-1.3299999999999983</v>
      </c>
      <c r="I235" t="str">
        <f t="shared" si="33"/>
        <v>buy</v>
      </c>
      <c r="K235">
        <f t="shared" si="27"/>
        <v>63.705</v>
      </c>
      <c r="L235">
        <f t="shared" si="28"/>
        <v>63.769999999999996</v>
      </c>
      <c r="M235" s="4">
        <f t="shared" si="31"/>
        <v>-5.489192395020718</v>
      </c>
      <c r="N235" s="4">
        <f t="shared" si="32"/>
        <v>-5.49073480948669</v>
      </c>
      <c r="O235" t="str">
        <f t="shared" si="29"/>
        <v>buy</v>
      </c>
    </row>
    <row r="236" spans="1:15" ht="12">
      <c r="A236">
        <f t="shared" si="34"/>
        <v>17</v>
      </c>
      <c r="B236" s="1">
        <v>37376</v>
      </c>
      <c r="C236">
        <v>63.16</v>
      </c>
      <c r="D236">
        <v>64.9</v>
      </c>
      <c r="E236">
        <v>62.88</v>
      </c>
      <c r="F236">
        <v>64.15</v>
      </c>
      <c r="G236">
        <v>4009300</v>
      </c>
      <c r="H236">
        <f t="shared" si="30"/>
        <v>0.960000000000008</v>
      </c>
      <c r="I236" t="str">
        <f t="shared" si="33"/>
        <v>buy</v>
      </c>
      <c r="K236">
        <f t="shared" si="27"/>
        <v>63.89</v>
      </c>
      <c r="L236">
        <f t="shared" si="28"/>
        <v>63.655</v>
      </c>
      <c r="M236" s="4">
        <f t="shared" si="31"/>
        <v>-5.503928027629485</v>
      </c>
      <c r="N236" s="4">
        <f t="shared" si="32"/>
        <v>-5.509498310211262</v>
      </c>
      <c r="O236" t="str">
        <f t="shared" si="29"/>
        <v>buy</v>
      </c>
    </row>
    <row r="237" spans="1:15" ht="12">
      <c r="A237">
        <f t="shared" si="34"/>
        <v>18</v>
      </c>
      <c r="B237" s="1">
        <v>37377</v>
      </c>
      <c r="C237">
        <v>64.47</v>
      </c>
      <c r="D237">
        <v>65.82</v>
      </c>
      <c r="E237">
        <v>62.82</v>
      </c>
      <c r="F237">
        <v>65.51</v>
      </c>
      <c r="G237">
        <v>5627500</v>
      </c>
      <c r="H237">
        <f t="shared" si="30"/>
        <v>1.3599999999999994</v>
      </c>
      <c r="I237" t="str">
        <f t="shared" si="33"/>
        <v>buy</v>
      </c>
      <c r="K237">
        <f t="shared" si="27"/>
        <v>64.32</v>
      </c>
      <c r="L237">
        <f t="shared" si="28"/>
        <v>64.99000000000001</v>
      </c>
      <c r="M237" s="4">
        <f t="shared" si="31"/>
        <v>-5.509996329800665</v>
      </c>
      <c r="N237" s="4">
        <f t="shared" si="32"/>
        <v>-5.510309198858817</v>
      </c>
      <c r="O237" t="str">
        <f t="shared" si="29"/>
        <v>buy</v>
      </c>
    </row>
    <row r="238" spans="1:15" ht="12">
      <c r="A238">
        <f t="shared" si="34"/>
        <v>19</v>
      </c>
      <c r="B238" s="1">
        <v>37378</v>
      </c>
      <c r="C238">
        <v>65.76</v>
      </c>
      <c r="D238">
        <v>66.25</v>
      </c>
      <c r="E238">
        <v>64.73</v>
      </c>
      <c r="F238">
        <v>66.24</v>
      </c>
      <c r="G238">
        <v>3668700</v>
      </c>
      <c r="H238">
        <f t="shared" si="30"/>
        <v>0.7299999999999898</v>
      </c>
      <c r="I238" t="str">
        <f t="shared" si="33"/>
        <v>sell</v>
      </c>
      <c r="J238">
        <f>C239-C236</f>
        <v>2.8599999999999994</v>
      </c>
      <c r="K238">
        <f t="shared" si="27"/>
        <v>65.49000000000001</v>
      </c>
      <c r="L238">
        <f t="shared" si="28"/>
        <v>66</v>
      </c>
      <c r="M238" s="4">
        <f t="shared" si="31"/>
        <v>-5.5101211354257975</v>
      </c>
      <c r="N238" s="4">
        <f t="shared" si="32"/>
        <v>-5.5050390042004524</v>
      </c>
      <c r="O238" t="str">
        <f t="shared" si="29"/>
        <v>sell</v>
      </c>
    </row>
    <row r="239" spans="1:15" ht="12">
      <c r="A239">
        <f>A238+1</f>
        <v>20</v>
      </c>
      <c r="B239" s="1">
        <v>37379</v>
      </c>
      <c r="C239">
        <v>66.02</v>
      </c>
      <c r="D239">
        <v>66.18</v>
      </c>
      <c r="E239">
        <v>65</v>
      </c>
      <c r="F239">
        <v>65.68</v>
      </c>
      <c r="G239">
        <v>2569300</v>
      </c>
      <c r="H239">
        <f t="shared" si="30"/>
        <v>-0.5599999999999881</v>
      </c>
      <c r="I239" t="str">
        <f t="shared" si="33"/>
        <v>sell</v>
      </c>
      <c r="K239">
        <f>(D239+E239)/2</f>
        <v>65.59</v>
      </c>
      <c r="L239">
        <f>(C239+F239)/2</f>
        <v>65.85</v>
      </c>
      <c r="M239" s="4">
        <f>-1*((1*K239)+(2*K238)+(3*K237)+(4*K236)+(5*K235)+(6*K234)+(7*K233)+(8*K232)+(9*K231)+(10*K230))/SUM(K230:K239)</f>
        <v>-5.504366499994879</v>
      </c>
      <c r="N239" s="4">
        <f>-1*((1*L239)+(2*L238)+(3*L237)+(4*L236)+(5*L235)+(6*L234)+(7*L233)+(8*L232)+(9*L231)+(10*L230))/SUM(L230:L239)</f>
        <v>-5.499892453294002</v>
      </c>
      <c r="O239" t="str">
        <f>IF(M239&gt;N239,"buy","sell")</f>
        <v>sell</v>
      </c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Lynn Trent</cp:lastModifiedBy>
  <cp:lastPrinted>2002-05-05T23:28:54Z</cp:lastPrinted>
  <dcterms:created xsi:type="dcterms:W3CDTF">2000-02-15T06:29:58Z</dcterms:created>
  <dcterms:modified xsi:type="dcterms:W3CDTF">2002-05-05T23:54:24Z</dcterms:modified>
  <cp:category/>
  <cp:version/>
  <cp:contentType/>
  <cp:contentStatus/>
</cp:coreProperties>
</file>